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75" yWindow="540" windowWidth="12075" windowHeight="7440" activeTab="2"/>
  </bookViews>
  <sheets>
    <sheet name="MIPS019013" sheetId="1" r:id="rId1"/>
    <sheet name="MIPS019024" sheetId="2" r:id="rId2"/>
    <sheet name="MITA01901C" sheetId="3" r:id="rId3"/>
    <sheet name="MITD01901V" sheetId="4" r:id="rId4"/>
  </sheets>
  <definedNames>
    <definedName name="_xlnm.Print_Area" localSheetId="0">'MIPS019013'!$A$1:$AE$113</definedName>
    <definedName name="_xlnm.Print_Area" localSheetId="1">'MIPS019024'!$B$1:$AE$100</definedName>
    <definedName name="_xlnm.Print_Area" localSheetId="2">'MITA01901C'!$A$1:$AH$191</definedName>
    <definedName name="_xlnm.Print_Area" localSheetId="3">'MITD01901V'!$A$1:$AD$137</definedName>
  </definedNames>
  <calcPr fullCalcOnLoad="1"/>
</workbook>
</file>

<file path=xl/sharedStrings.xml><?xml version="1.0" encoding="utf-8"?>
<sst xmlns="http://schemas.openxmlformats.org/spreadsheetml/2006/main" count="2399" uniqueCount="375">
  <si>
    <t>I.R.C.</t>
  </si>
  <si>
    <t>Docente</t>
  </si>
  <si>
    <t>cl.</t>
  </si>
  <si>
    <t>h.</t>
  </si>
  <si>
    <t>T.</t>
  </si>
  <si>
    <t>IGEA</t>
  </si>
  <si>
    <t>1C</t>
  </si>
  <si>
    <t>5B</t>
  </si>
  <si>
    <t>1B</t>
  </si>
  <si>
    <t>2B</t>
  </si>
  <si>
    <t>4B</t>
  </si>
  <si>
    <t>3A</t>
  </si>
  <si>
    <t>5A</t>
  </si>
  <si>
    <t>1A</t>
  </si>
  <si>
    <t>2A</t>
  </si>
  <si>
    <t>4A</t>
  </si>
  <si>
    <t>25/A - DISEGNO E STORIA DELL'ARTE</t>
  </si>
  <si>
    <t>3B</t>
  </si>
  <si>
    <t>4C</t>
  </si>
  <si>
    <t>2C</t>
  </si>
  <si>
    <t>3C</t>
  </si>
  <si>
    <t>5C</t>
  </si>
  <si>
    <t>29/A - EDUCAZIONE FISICA</t>
  </si>
  <si>
    <t>37/A - FILOSOFIA E STORIA</t>
  </si>
  <si>
    <t>46/A - LINGUA E CIVILTA' STRANIERA (INGLESE)</t>
  </si>
  <si>
    <t>47/A - MATEMATICA</t>
  </si>
  <si>
    <t>49/A - MATEMATICA E FISICA</t>
  </si>
  <si>
    <t>51/A - LETTERE E LATINO</t>
  </si>
  <si>
    <t xml:space="preserve">60/A - SCIENZE NATURALI, CHIMICA, GEOGRAFIA </t>
  </si>
  <si>
    <t>Liceo Rozzano</t>
  </si>
  <si>
    <t>2E</t>
  </si>
  <si>
    <t>IL DIRIGENTE SCOLASTICO</t>
  </si>
  <si>
    <t>3E</t>
  </si>
  <si>
    <t xml:space="preserve">   Marco Parma</t>
  </si>
  <si>
    <t>4E</t>
  </si>
  <si>
    <t>Istituto di Istruzione Superiore</t>
  </si>
  <si>
    <t>"ITALO CALVINO"</t>
  </si>
  <si>
    <t>via Guido Rossa – 20089 ROZZANO  MI</t>
  </si>
  <si>
    <t>telefono: 0257500115</t>
  </si>
  <si>
    <t>20089 ROZZANO  MI</t>
  </si>
  <si>
    <t>fax: 0257500163</t>
  </si>
  <si>
    <t>Visto il T.U. emanato con D. Lgs. 16 aprile 1994, n. 297;</t>
  </si>
  <si>
    <t>Visto l’art. 25, c.2, del D. Lgs. 30 marzo 2001, n. 165;</t>
  </si>
  <si>
    <t>DETERMINA</t>
  </si>
  <si>
    <t>variaz.odf/odd</t>
  </si>
  <si>
    <t>nominativo, nel prospetto che segue e che del presente provvedimento costituisce parte integrante e sostanziale.</t>
  </si>
  <si>
    <t>pubblicazione dell'atto (art. 14, c.7, del D.P.R. 8 marzo 1999, n. 275).</t>
  </si>
  <si>
    <t>il presente provvedimento è ammesso reclamo al dirigente scolastico, da presentarsi entro quindici giorni dalla data di</t>
  </si>
  <si>
    <t>e-mail: info@istitutocalvino.it</t>
  </si>
  <si>
    <t>All'Albo dell'Istituto - SEDE</t>
  </si>
  <si>
    <t>2. Ai sensi dell’art. 3, c.4, della legge 7 agosto 1990, n. 241, e successive modificazioni e integrazioni, si precisa che avverso</t>
  </si>
  <si>
    <t xml:space="preserve">Verificata l'avvenuta copertura di tutti i posti e spezzoni orari; </t>
  </si>
  <si>
    <t>COLAVOLPE Aniello</t>
  </si>
  <si>
    <t>CALDARELLI Riccardo</t>
  </si>
  <si>
    <t>SINISCALCHI Fiorella</t>
  </si>
  <si>
    <t>CAPPELLINI Sergio</t>
  </si>
  <si>
    <t>ROSTI Enrica</t>
  </si>
  <si>
    <t>GUERRA Maria Rosaria</t>
  </si>
  <si>
    <t>GLORIOSO Maria Camilla</t>
  </si>
  <si>
    <t>GRANATA Roberta</t>
  </si>
  <si>
    <t>LONGHI Tiziana</t>
  </si>
  <si>
    <t>MAZZINI Patrizia</t>
  </si>
  <si>
    <t>RONCHI Giuliana Maria</t>
  </si>
  <si>
    <t>SALINA Paola Maria</t>
  </si>
  <si>
    <t>odd 2 ci - variazioni: nessuna</t>
  </si>
  <si>
    <t>Tot.h</t>
  </si>
  <si>
    <t>cattedre odd</t>
  </si>
  <si>
    <t>totale catt. org. di diritto</t>
  </si>
  <si>
    <t>tot.variaz.odf - odd (ore)</t>
  </si>
  <si>
    <t>ASCARI Marina</t>
  </si>
  <si>
    <t xml:space="preserve">Sentiti i collaboratori, viste valutate, ove presentate, le proposte dei dipartimenti di materia; </t>
  </si>
  <si>
    <t>SOSTEGNO</t>
  </si>
  <si>
    <t>odf: 9 ore;</t>
  </si>
  <si>
    <t>odd: 15 ore</t>
  </si>
  <si>
    <t>odd 1 ci + 1coe 10h con compl. c.o. MITD01901V; variazioni: nessuna</t>
  </si>
  <si>
    <t>PAGANINI Angelo</t>
  </si>
  <si>
    <t>VISMARA Daniela Mary (PT 10h)</t>
  </si>
  <si>
    <t>GAZZOTTI Marisa</t>
  </si>
  <si>
    <t>TOT.</t>
  </si>
  <si>
    <t>totale ore di lezione</t>
  </si>
  <si>
    <t>BRAMBILLA Marcello</t>
  </si>
  <si>
    <t>MARAFIOTI Giulia Francesca</t>
  </si>
  <si>
    <t>PRIMO Antonella</t>
  </si>
  <si>
    <t>PELIZZONI Luisa (PT 14h)</t>
  </si>
  <si>
    <t>Prot. 4022</t>
  </si>
  <si>
    <t>Ogg.:   MIPS019013 - LICEO ROZZANO - ASSEGNAZIONE DEI DOCENTI ALLE CLASSI – a.s. 2013/2014</t>
  </si>
  <si>
    <t xml:space="preserve">Vista la deliberazione del Consiglio di Istituto  giugno 2013, n. ; </t>
  </si>
  <si>
    <t>Visti gli indirizzi e le proposte approvati dal Collegio dei Docenti con deliberazione 28 maggio 2013, n. ;</t>
  </si>
  <si>
    <t>1. Per l’anno scolastico 2013/2014, sono assegnate ai docenti le classi e le ore di insegnamento indicate, accanto a ciascun</t>
  </si>
  <si>
    <t>Rozzano, 13 settembre 2013</t>
  </si>
  <si>
    <t>odd 1 ci + 12h residue - variazioni: nessuna</t>
  </si>
  <si>
    <t>1D</t>
  </si>
  <si>
    <t>3C sto+fil</t>
  </si>
  <si>
    <t>odd 2 ci + 11h residue; variazioni: nessuna</t>
  </si>
  <si>
    <t>ROMANO Antonella (PT 9h)</t>
  </si>
  <si>
    <t>odd 1 ci + 1 coe (10h con compl. 8h MITA01901C) - variazioni: nessuna</t>
  </si>
  <si>
    <t>odd 4 ci + 3h residue; variazioni: nessuna</t>
  </si>
  <si>
    <t>2A fis; 5B mat; 5A 1D mat+fis</t>
  </si>
  <si>
    <t>mat+fis 34C; 12C fis</t>
  </si>
  <si>
    <t>12B fis; 34B mat+fis</t>
  </si>
  <si>
    <t>12A 5B fis; 34A mat+fis</t>
  </si>
  <si>
    <t>1A sto/geo; 45A ita+lat</t>
  </si>
  <si>
    <t>3A ita+lat; 2B lat; 1D ita</t>
  </si>
  <si>
    <t>2B ita+sto/geo; 2C ita; 4B ita+lat;</t>
  </si>
  <si>
    <t>1B sto/geo; 14C ita+lat</t>
  </si>
  <si>
    <t>1A 3C ita+lat; 2A ita</t>
  </si>
  <si>
    <t>13B ita+lat</t>
  </si>
  <si>
    <t>5B ita+lat; 2C lat;</t>
  </si>
  <si>
    <t>2A 1D lat+sto/geo; 12C sto/geo</t>
  </si>
  <si>
    <t>odd 7 ci; variazioni: +2h per razionalizzazione cattedre</t>
  </si>
  <si>
    <t>odd 2 ci + 6h residue - variazioni: +1h per razionalizzazione cattedre</t>
  </si>
  <si>
    <t>GUALAZZINI Maria Grazia (pt 10h)</t>
  </si>
  <si>
    <t>Prot. ________</t>
  </si>
  <si>
    <t>Ogg.:   MIPS019024 - LICEO OPERA - ASSEGNAZIONE DEI DOCENTI ALLE CLASSI – a.s. 2013/2014 - BOZZA DEL PROVVEDIMENTO</t>
  </si>
  <si>
    <t>1. Per l’anno scolastico 2012/2013, sono assegnate ai docenti le classi e le ore di insegnamento indicate, accanto a ciascun</t>
  </si>
  <si>
    <t>Rozzano, ottobre 2013</t>
  </si>
  <si>
    <t>odf: 9h AD01</t>
  </si>
  <si>
    <t>3G</t>
  </si>
  <si>
    <t>VIRGILI Giuseppe</t>
  </si>
  <si>
    <t>5E</t>
  </si>
  <si>
    <t>1E</t>
  </si>
  <si>
    <t>1G</t>
  </si>
  <si>
    <t>2G</t>
  </si>
  <si>
    <t>4G</t>
  </si>
  <si>
    <t>5G</t>
  </si>
  <si>
    <t>odd 1 ci + 2h residue - variazioni: nessuna</t>
  </si>
  <si>
    <t>TRIPODO Letteria</t>
  </si>
  <si>
    <t>odd 1 ci + 14h residue - variazioni: nessuna</t>
  </si>
  <si>
    <t>GARGIULO Giuseppe</t>
  </si>
  <si>
    <t>TRIVELLI Maria Luigia (PT 12h)</t>
  </si>
  <si>
    <t>BERNASCONI Maria Grazia</t>
  </si>
  <si>
    <t>BOZZINI Carla Maria</t>
  </si>
  <si>
    <t>REZZONICO Silvia</t>
  </si>
  <si>
    <t>odd 4 ci + 1 coe (10h + 8h MIPS02201V); variazioni: annullo coe per PT Formisano</t>
  </si>
  <si>
    <t>CASTELLINI Lorena</t>
  </si>
  <si>
    <t>DELLA CORTE Giovanna</t>
  </si>
  <si>
    <t>FORMISANO Alessandra (PT 14h)</t>
  </si>
  <si>
    <t>34G ita+lat</t>
  </si>
  <si>
    <t>1G2G lat+sto/geo - 5G ita+lat</t>
  </si>
  <si>
    <t>odd 1 ci + 6h residue - variazioni: nessuna</t>
  </si>
  <si>
    <t>AGAPE Alba</t>
  </si>
  <si>
    <t>tot.variaz. odf - odd (ore)</t>
  </si>
  <si>
    <t>Ogg.:   MITA01901C - ITAg OPERA - ASSEGNAZIONE DEI DOCENTI ALLE CLASSI – a.s. 2013/2014 - BOZZA DEL PROVVEDIMENTO</t>
  </si>
  <si>
    <t xml:space="preserve">Vista la deliberazione del Consiglio di Istituto  ; </t>
  </si>
  <si>
    <t>Rozzano, … settembre 2013</t>
  </si>
  <si>
    <t>N.B.: le classi sono contraddistinte dalla maiuscola della sezione e dalla lettera minuscola che identifica la tipologia: n=biennio di nuovo ordinamento</t>
  </si>
  <si>
    <t>pt=nuovo ord. produzioni e trasformazioni; ga=nuovo ord., gestione dell'ambiente e del territorio; c=cerere; g=generale</t>
  </si>
  <si>
    <t>DE CASTRO Calogero (AD04)</t>
  </si>
  <si>
    <t>DE LUCA Giuseppe (AD02)</t>
  </si>
  <si>
    <t>FOTI Maurizio (AD02)</t>
  </si>
  <si>
    <t>GENOVESE Rosa (AD02)</t>
  </si>
  <si>
    <t>MIELE Felice (AD03)</t>
  </si>
  <si>
    <t>catt.odd</t>
  </si>
  <si>
    <t>odf: 17 ore</t>
  </si>
  <si>
    <t>1An</t>
  </si>
  <si>
    <t>2An</t>
  </si>
  <si>
    <t>3Aga</t>
  </si>
  <si>
    <t>4Aga</t>
  </si>
  <si>
    <t>5Ac</t>
  </si>
  <si>
    <t>1Bn</t>
  </si>
  <si>
    <t>2Bn</t>
  </si>
  <si>
    <t>3Bpt</t>
  </si>
  <si>
    <t>4Bc</t>
  </si>
  <si>
    <t>5Bc</t>
  </si>
  <si>
    <t>1Cn</t>
  </si>
  <si>
    <t>2Cn</t>
  </si>
  <si>
    <t>3Cpt</t>
  </si>
  <si>
    <t>4Cpt</t>
  </si>
  <si>
    <t>5Cg</t>
  </si>
  <si>
    <t>1Dn</t>
  </si>
  <si>
    <t>2Dn</t>
  </si>
  <si>
    <t>12/A - CHIMICA AGRARIA</t>
  </si>
  <si>
    <t>odd 2ci +15h residue - variazioni: +1h per adattamento organico</t>
  </si>
  <si>
    <t>5ai</t>
  </si>
  <si>
    <t>Pai</t>
  </si>
  <si>
    <t>5ai tecnologie speciali</t>
  </si>
  <si>
    <t>CATTANEO Alessandra</t>
  </si>
  <si>
    <t>4Bpt</t>
  </si>
  <si>
    <t>PALMA Erminia</t>
  </si>
  <si>
    <t xml:space="preserve">P.= area di progetto, seguita dalla sigla del modulo (aa=agroambientale; ai=agroindustriale; fv=vivaismo e colture protette) </t>
  </si>
  <si>
    <t>19/A - DISCIPLINE GIURIDICHE ED ECONOMICHE</t>
  </si>
  <si>
    <t>1coe (16h con compl. 2h c.o. MITD01901V ) - variazioni: nessuna</t>
  </si>
  <si>
    <t>odd 1 ci + 16h residue; variazioni: nessuna</t>
  </si>
  <si>
    <t>BRUNELLO Alessandra</t>
  </si>
  <si>
    <t>4Ac</t>
  </si>
  <si>
    <t>42/A - INFORMATICA</t>
  </si>
  <si>
    <t>odd 12h residue - variazioni: nessuna</t>
  </si>
  <si>
    <t>46/A - LINGUA STRANIERA (INGLESE)</t>
  </si>
  <si>
    <t>odd 2 ci + 10h residue - variazioni: nessuna</t>
  </si>
  <si>
    <t>FUSARO Ivana</t>
  </si>
  <si>
    <t>odd 1ci + 8h cedute a MIPS019013 + 2h residue; variazioni: nessuna</t>
  </si>
  <si>
    <t>BRUTTO Gabriella</t>
  </si>
  <si>
    <t>odd 3ci; variazioni: nessuna</t>
  </si>
  <si>
    <t xml:space="preserve">2Cn 2Dn mat+fis; 2C 1Dn fis </t>
  </si>
  <si>
    <t>12An mat+fis; 1Dn mat</t>
  </si>
  <si>
    <t>SCALAMOGNA Marcella</t>
  </si>
  <si>
    <t xml:space="preserve">12Bn mat+fis; 4Bc mat; 2Cn mat </t>
  </si>
  <si>
    <t>50/A - LETTERE NEGLI ISTITUTI DI ISTRUZIONE SECONDARIA DI II GRADO</t>
  </si>
  <si>
    <t>odd 5 ci  + 9h residue - variazioni: nessuna</t>
  </si>
  <si>
    <t>BILOTTI Monica</t>
  </si>
  <si>
    <t>124C ita+sto; 2A sto</t>
  </si>
  <si>
    <t>BONACCI Moreno</t>
  </si>
  <si>
    <t>3B 5C ita+sto; 2A 4B ita</t>
  </si>
  <si>
    <t>MEAZZA Marco</t>
  </si>
  <si>
    <t>125B ita+sto; 4B sto</t>
  </si>
  <si>
    <t>RONCHI Monica</t>
  </si>
  <si>
    <t>135A ita+sto; 3C ita</t>
  </si>
  <si>
    <t>ROSINA Emanuela Antonia</t>
  </si>
  <si>
    <t>4A 12D ita+sto; 3C sto</t>
  </si>
  <si>
    <t>58/A - SC.MECC.AGR. E T.GEST.AZ.</t>
  </si>
  <si>
    <t>odd 5 ci; variazioni: +3h da cl. A060; + 3h per rettifica e adeguamento organico</t>
  </si>
  <si>
    <t>ALTAMURA Giacomo</t>
  </si>
  <si>
    <t>BISACCIA Angelo</t>
  </si>
  <si>
    <t>5fv</t>
  </si>
  <si>
    <t>Pfv</t>
  </si>
  <si>
    <t>COSTARELLA Giuseppe</t>
  </si>
  <si>
    <t>LAPADULA Maurizio</t>
  </si>
  <si>
    <t>SPIGAROLO Roberto</t>
  </si>
  <si>
    <t xml:space="preserve">P.= area di progetto, seguita dalla sigla del modulo (ai=agroindustriale; fv=vivaismo e colture protette) </t>
  </si>
  <si>
    <t>5C meccanica agraria</t>
  </si>
  <si>
    <t>34A 4BC biotecnologie agrarie, 5AB biologia applicata, 5fv area di progetto</t>
  </si>
  <si>
    <t>2A tecnologia applicata, 34A produzioni vegetali, 5C entomologia agraria, agronomia e coltivazioni</t>
  </si>
  <si>
    <t>odd 1 ci + 3h residue - variazioni: gestione ore residue su cl. A058</t>
  </si>
  <si>
    <t>PAPETTI Maria Grazia</t>
  </si>
  <si>
    <t>3Aga biotecnologie agrarie</t>
  </si>
  <si>
    <t xml:space="preserve">72/A - TOPOGRAFIA GENERALE, COSTRUZIONI RURALI E DISEGNO </t>
  </si>
  <si>
    <t>odd 2 ci + 4h residue - variazioni: -3h per rettifica organico</t>
  </si>
  <si>
    <t>74/A - ZOOTECNIA E SC. PROD. ANIMALE</t>
  </si>
  <si>
    <t>odd 1 ci + 1coe - variazioni:  -1h per adeguamento organico</t>
  </si>
  <si>
    <t>totalizzatore:</t>
  </si>
  <si>
    <t xml:space="preserve">5/C - ESERCITAZIONI AGRARIE </t>
  </si>
  <si>
    <t>odd 5 ci + 11h residue - variazioni: +9h per semiesonero Munafò</t>
  </si>
  <si>
    <t>AQUARO Sofia</t>
  </si>
  <si>
    <t>MINARDO Maria (riga 1)</t>
  </si>
  <si>
    <t>MUNAFO' Paolo</t>
  </si>
  <si>
    <t>5Bg</t>
  </si>
  <si>
    <t>esonero collaboratore</t>
  </si>
  <si>
    <t>PARATORE Leopoldo</t>
  </si>
  <si>
    <t>MINARDO Maria</t>
  </si>
  <si>
    <t>Laboratorio di chimica / Trasformazione dei prodotti / Industrie Aagrarie in tutte le classi assegnate</t>
  </si>
  <si>
    <t>MOSCARIELLO Marco</t>
  </si>
  <si>
    <t>Laboratorio di biotecnologie agrarie / biologia applicata / entomologia agraria in tutte le classi assegnate</t>
  </si>
  <si>
    <t>34Aga 34Bpt 34Cpt genio rurale 2h; 5Cg Costruzioni rurali; 34Aga 34Cpt Prod.animali 1h</t>
  </si>
  <si>
    <t>31/C - LAB. DI INFORMATICA INDUSTRIALE</t>
  </si>
  <si>
    <t>odd 8h residue - variazioni: nessuna</t>
  </si>
  <si>
    <t>32/C - LAB. MECCANICO TECNOLOGICO</t>
  </si>
  <si>
    <t>NESCI Matteo</t>
  </si>
  <si>
    <t>tot.catt.odd</t>
  </si>
  <si>
    <t>tot.variaz.odf/odd (ore)</t>
  </si>
  <si>
    <t>Ogg.:   MITD01901V - ITC ROZZANO - ASSEGNAZIONE DEI DOCENTI ALLE CLASSI – a.s. 2013/2014 - BOZZA DEL PROVVEDIMENTO</t>
  </si>
  <si>
    <t xml:space="preserve">Vista la deliberazione del Consiglio di Istituto ; </t>
  </si>
  <si>
    <t>Visti gli indirizzi e le proposte approvati dal Collegio dei Docenti con deliberazione 28 maggio 2013 n.    ;</t>
  </si>
  <si>
    <t>1. Per l’anno scolastico 2011/2012, sono assegnate ai docenti le classi e le ore di insegnamento indicate, accanto a ciascun</t>
  </si>
  <si>
    <t>17/A - DISCIPLINE ECONOMICO-AZIENDALI</t>
  </si>
  <si>
    <t>odd 3 ci  + 11h residue - variazioni: riduzione spezzone a 10h</t>
  </si>
  <si>
    <t>MURATORE Luisa</t>
  </si>
  <si>
    <t>TAVASCI Elisa</t>
  </si>
  <si>
    <t>TERRUGGIA Laura</t>
  </si>
  <si>
    <t>odd 3 ci + 2h cedute a MITA01901C - variazioni: nessuna</t>
  </si>
  <si>
    <t>AVALDI Maria Teresa</t>
  </si>
  <si>
    <t>BONUSO Elvira</t>
  </si>
  <si>
    <t>VASSALLO Maria Grazia</t>
  </si>
  <si>
    <t>odd 1 ci + 6h residue + 6h cedute a MIPS019013; varazioni: nessuna</t>
  </si>
  <si>
    <t>MISSAGLIA Rosanna</t>
  </si>
  <si>
    <t>39/A - GEOGRAFIA</t>
  </si>
  <si>
    <t>odd 1ci + 12h residue - variazioni: nessuna</t>
  </si>
  <si>
    <t>MEALLI Antonietta</t>
  </si>
  <si>
    <t>46/A - LINGUA E CIVILTA' STRANIERA (FRANCESE)</t>
  </si>
  <si>
    <t>BONAVITA Lucia</t>
  </si>
  <si>
    <t>GENTILE Daniela</t>
  </si>
  <si>
    <t>odd 2 ci + 9h residue - variazioni: +9h per semiesonero collaboratrice vicaria</t>
  </si>
  <si>
    <t>BELLODI Alessandra</t>
  </si>
  <si>
    <t>esonero coll.</t>
  </si>
  <si>
    <t>46/A - LINGUA E CIVILTA' STRANIERA (SPAGNOLO)</t>
  </si>
  <si>
    <t>odd 9h residue  - variazioni: nessuna</t>
  </si>
  <si>
    <t xml:space="preserve">48/A - MATEMATICA APPLICATA </t>
  </si>
  <si>
    <t>odd 3 ci - variazioni: nessuna</t>
  </si>
  <si>
    <t>CASAGRANDE Denis</t>
  </si>
  <si>
    <t>DE BERNARDIN Mara</t>
  </si>
  <si>
    <t xml:space="preserve">49/A - MATEMATICA E FISICA </t>
  </si>
  <si>
    <t>odd 8 residue - variazioni: nessuna</t>
  </si>
  <si>
    <t>50/A - ITALIANO E STORIA</t>
  </si>
  <si>
    <t>ACCIAVATTI Luciana</t>
  </si>
  <si>
    <t>12C ita+sto</t>
  </si>
  <si>
    <t>DE SIMONE Giuseppe</t>
  </si>
  <si>
    <t>345A ita+sto; 2A sto</t>
  </si>
  <si>
    <t>1AB 4C ita+sto</t>
  </si>
  <si>
    <t>2AB ita; 5C 1D ita+sto</t>
  </si>
  <si>
    <t>TAMAROZZI Patrizia</t>
  </si>
  <si>
    <t>2B sto; 345B ita+sto</t>
  </si>
  <si>
    <t>odd 1 ci + 2h residue; variazioni: nessuna</t>
  </si>
  <si>
    <t>COLOMBO Maria Cristina</t>
  </si>
  <si>
    <t>75/A - DATTILOGRAFIA E STENOGRAFIA</t>
  </si>
  <si>
    <t>odd 12h residue + 2h cedute a IIS Sraffa Milano; variazioni: nessuna</t>
  </si>
  <si>
    <t>CORTINOVIS Raffaella</t>
  </si>
  <si>
    <t>MARZORATI Giuliana</t>
  </si>
  <si>
    <t>totalizzatore</t>
  </si>
  <si>
    <t>45E mat+fis; 2G mat</t>
  </si>
  <si>
    <t>45G mat+fis; 23G fis</t>
  </si>
  <si>
    <t>23E mat+fis</t>
  </si>
  <si>
    <t>1EG mat+fis; 3G mat</t>
  </si>
  <si>
    <t>12E sto/geo - 1G ita</t>
  </si>
  <si>
    <t>345E sto+fil - 3G fil</t>
  </si>
  <si>
    <t>45G sto+fil; 3Gsto</t>
  </si>
  <si>
    <t>BARBA Maria Grazia</t>
  </si>
  <si>
    <t>CASTELLI Luciana</t>
  </si>
  <si>
    <t>odd 3 ci + 14h residue - variazioni: nessuna</t>
  </si>
  <si>
    <t>NECCHI Francesco</t>
  </si>
  <si>
    <t>34Bpt, 34Cpt produzioni vegetali</t>
  </si>
  <si>
    <t>AMATA Antonio</t>
  </si>
  <si>
    <t>COSTANTINO Domenico</t>
  </si>
  <si>
    <t>MEVI Daniela</t>
  </si>
  <si>
    <t>ROSSELLI Stefania</t>
  </si>
  <si>
    <t>10h residue - variazioni: nessuna</t>
  </si>
  <si>
    <t>MASNATA Cinzia</t>
  </si>
  <si>
    <t>ZARRA Stefania</t>
  </si>
  <si>
    <t>SIDOTI Maria Gabriella</t>
  </si>
  <si>
    <t>PERROTTA Francesco (AD04)</t>
  </si>
  <si>
    <t>odf: 9h</t>
  </si>
  <si>
    <t>RIGOLI Antonino</t>
  </si>
  <si>
    <t>DE CARO Elisabetta</t>
  </si>
  <si>
    <t>DEL GIUDICE Antonia</t>
  </si>
  <si>
    <t>MURMURA Carlo</t>
  </si>
  <si>
    <t>ORLANDO Rossana</t>
  </si>
  <si>
    <t>QUARTA Antonella</t>
  </si>
  <si>
    <t>VENDITTI Maria</t>
  </si>
  <si>
    <t>SCHIAVO Simonetta (PT 9h)</t>
  </si>
  <si>
    <t>LACOVICH Sara</t>
  </si>
  <si>
    <t>MESSINA  Giancarlo</t>
  </si>
  <si>
    <t>ALPARONE Maurizio (AD01)</t>
  </si>
  <si>
    <t>GONELLA Luisa (AD03)</t>
  </si>
  <si>
    <t>SCARANO Antonella Rosalba (AD03)</t>
  </si>
  <si>
    <t>CUPIRAGGI Stefania Michela (AD02)</t>
  </si>
  <si>
    <t>odf:  13 catt.  (3 catt. AD01,  4 AD02, 4 catt. AD03, 2 catt. AD04); alunni con disabilità: 34</t>
  </si>
  <si>
    <t>AD01 vacante</t>
  </si>
  <si>
    <t>ALBANESE Alessandra</t>
  </si>
  <si>
    <t>FERRARI Marina</t>
  </si>
  <si>
    <t>YOUSEFZADEH KALIMI Susanna</t>
  </si>
  <si>
    <t>+ 3h A058 meccanica agraria (=20)</t>
  </si>
  <si>
    <t>BORGATTI Cecilia</t>
  </si>
  <si>
    <t>MONTELEONE Stefano Fedele</t>
  </si>
  <si>
    <t>5AB tecniche di gestione, 3AB 4AC econ.est.mktg.legislazione</t>
  </si>
  <si>
    <t>2BCD tecnologia applicata, 34B econ.est.mktg.legislazione, 5C estimo rurale ed elementi di diritto agrario, 5ai comm. e legislaz.</t>
  </si>
  <si>
    <t>FESTINANTE Raffaele</t>
  </si>
  <si>
    <t>VESCHI Fabio</t>
  </si>
  <si>
    <t>odd 4 ci + 15h residue - variazioni: nessuna</t>
  </si>
  <si>
    <t>odf: 13h (4BC nessun alunno)</t>
  </si>
  <si>
    <t>FLORIAN Enrica</t>
  </si>
  <si>
    <t>35E ita+lat; 2E lat</t>
  </si>
  <si>
    <t>1E ita+lat - 2E ita - 4E ita+lat</t>
  </si>
  <si>
    <t>345A sto+fil; 4B sto</t>
  </si>
  <si>
    <t>45B 4C sto+fil; 4B fil</t>
  </si>
  <si>
    <t>POLESTRA Maria Antonietta</t>
  </si>
  <si>
    <t>CARRINI Benedetto (ADSS)</t>
  </si>
  <si>
    <t>check</t>
  </si>
  <si>
    <t>LA ROCCA Giuseppe</t>
  </si>
  <si>
    <t>RONDENA Davide</t>
  </si>
  <si>
    <t>POCCHIA Mariagrazia</t>
  </si>
  <si>
    <t>D'AMBROSIO Fabiana</t>
  </si>
  <si>
    <t>COPPOLA Calogero Maurizio</t>
  </si>
  <si>
    <t>BOZZELLI Incoronata</t>
  </si>
  <si>
    <t>BORRE' Marco</t>
  </si>
  <si>
    <t>PETRILLO Paola</t>
  </si>
  <si>
    <t>TAMBASCO Salvatore</t>
  </si>
  <si>
    <t>GUIDO Angelo</t>
  </si>
  <si>
    <t>BENNARDO Flavia (AD03) (Ganci Girolamo - Salierno Angela)</t>
  </si>
  <si>
    <t>CE CERCE Lina</t>
  </si>
  <si>
    <t>MEZZETTA Enrica (Mauro Valeria)</t>
  </si>
  <si>
    <t>PANIGADA Alfredo Mastroianni Antonella)</t>
  </si>
  <si>
    <t>3ABC Economia; 2h 345B 5A Prod.animali 1h; 12Cn 12Dn Fisica; 5fv strutture e prod. vivaistiche + area di progetto</t>
  </si>
  <si>
    <t>NASTASI Peppuccio</t>
  </si>
  <si>
    <t>3BCpt Laboratorio di trasformazione dei prodotti</t>
  </si>
  <si>
    <t>MPSCARIELLO Marco</t>
  </si>
  <si>
    <t>12An 12Bn Fisica; 34Aga 3Cpt Prod.vegetali; 5C Agronomia e prod.animali; 12CD chimica</t>
  </si>
  <si>
    <t>45A 45B 45C Laboratorio di tecn. gestione / Estimo rurale / Econ., estimo, mkg e legislazione; 34B 4C agronomia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</si>
</sst>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</numFmts>
  <fonts count="62">
    <font>
      <sz val="10"/>
      <name val="Arial"/>
      <family val="0"/>
    </font>
    <font>
      <sz val="11"/>
      <name val="Bookman Old Style"/>
      <family val="1"/>
    </font>
    <font>
      <b/>
      <sz val="11"/>
      <name val="Bookman Old Style"/>
      <family val="1"/>
    </font>
    <font>
      <sz val="11"/>
      <name val="Arial"/>
      <family val="2"/>
    </font>
    <font>
      <sz val="10"/>
      <name val="Bookman Old Style"/>
      <family val="1"/>
    </font>
    <font>
      <b/>
      <u val="single"/>
      <sz val="11"/>
      <name val="Bookman Old Style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u val="single"/>
      <sz val="11"/>
      <name val="Bookman Old Style"/>
      <family val="1"/>
    </font>
    <font>
      <b/>
      <sz val="10"/>
      <name val="Bookman Old Style"/>
      <family val="1"/>
    </font>
    <font>
      <b/>
      <sz val="24"/>
      <name val="Georgia"/>
      <family val="1"/>
    </font>
    <font>
      <b/>
      <i/>
      <sz val="9"/>
      <name val="Georgia"/>
      <family val="1"/>
    </font>
    <font>
      <b/>
      <sz val="9"/>
      <name val="Georgia"/>
      <family val="1"/>
    </font>
    <font>
      <sz val="9"/>
      <name val="Georgia"/>
      <family val="1"/>
    </font>
    <font>
      <b/>
      <sz val="10"/>
      <name val="Century Schoolbook"/>
      <family val="1"/>
    </font>
    <font>
      <b/>
      <sz val="11"/>
      <name val="Georgia"/>
      <family val="1"/>
    </font>
    <font>
      <sz val="11"/>
      <name val="Georgia"/>
      <family val="1"/>
    </font>
    <font>
      <b/>
      <sz val="28"/>
      <name val="Georgia"/>
      <family val="1"/>
    </font>
    <font>
      <b/>
      <sz val="12"/>
      <name val="Century Schoolbook"/>
      <family val="1"/>
    </font>
    <font>
      <sz val="12"/>
      <name val="Century Schoolbook"/>
      <family val="1"/>
    </font>
    <font>
      <sz val="12"/>
      <name val="Arial"/>
      <family val="2"/>
    </font>
    <font>
      <sz val="10"/>
      <name val="Century Schoolbook"/>
      <family val="1"/>
    </font>
    <font>
      <sz val="11"/>
      <name val="Century Schoolbook"/>
      <family val="1"/>
    </font>
    <font>
      <i/>
      <sz val="12"/>
      <name val="Century Schoolbook"/>
      <family val="1"/>
    </font>
    <font>
      <sz val="12"/>
      <name val="Bookman Old Style"/>
      <family val="1"/>
    </font>
    <font>
      <sz val="9"/>
      <name val="Bookman Old Style"/>
      <family val="1"/>
    </font>
    <font>
      <i/>
      <u val="single"/>
      <sz val="12"/>
      <name val="Century Schoolbook"/>
      <family val="1"/>
    </font>
    <font>
      <i/>
      <sz val="1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0" borderId="2" applyNumberFormat="0" applyFill="0" applyAlignment="0" applyProtection="0"/>
    <xf numFmtId="0" fontId="49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5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9" borderId="0" applyNumberFormat="0" applyBorder="0" applyAlignment="0" applyProtection="0"/>
    <xf numFmtId="0" fontId="0" fillId="30" borderId="4" applyNumberFormat="0" applyFont="0" applyAlignment="0" applyProtection="0"/>
    <xf numFmtId="0" fontId="52" fillId="20" borderId="5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8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right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justify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9" fillId="0" borderId="0" xfId="0" applyFont="1" applyBorder="1" applyAlignment="1">
      <alignment horizontal="right"/>
    </xf>
    <xf numFmtId="0" fontId="9" fillId="0" borderId="0" xfId="0" applyFont="1" applyAlignment="1">
      <alignment textRotation="180"/>
    </xf>
    <xf numFmtId="0" fontId="9" fillId="0" borderId="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" fillId="0" borderId="0" xfId="0" applyFont="1" applyBorder="1" applyAlignment="1">
      <alignment/>
    </xf>
    <xf numFmtId="0" fontId="23" fillId="0" borderId="0" xfId="0" applyFont="1" applyAlignment="1">
      <alignment/>
    </xf>
    <xf numFmtId="0" fontId="19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1" fillId="0" borderId="12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 textRotation="180"/>
    </xf>
    <xf numFmtId="0" fontId="9" fillId="0" borderId="0" xfId="0" applyFont="1" applyAlignment="1">
      <alignment horizontal="center" vertical="center" textRotation="180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26" fillId="0" borderId="0" xfId="0" applyFont="1" applyAlignment="1">
      <alignment/>
    </xf>
    <xf numFmtId="0" fontId="8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9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/>
    </xf>
    <xf numFmtId="0" fontId="9" fillId="0" borderId="0" xfId="0" applyFont="1" applyAlignment="1">
      <alignment horizontal="left" textRotation="180"/>
    </xf>
    <xf numFmtId="0" fontId="8" fillId="0" borderId="10" xfId="0" applyFont="1" applyBorder="1" applyAlignment="1" quotePrefix="1">
      <alignment horizontal="left"/>
    </xf>
    <xf numFmtId="0" fontId="0" fillId="0" borderId="10" xfId="0" applyBorder="1" applyAlignment="1">
      <alignment horizontal="right"/>
    </xf>
    <xf numFmtId="0" fontId="0" fillId="0" borderId="1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0" xfId="0" applyFont="1" applyBorder="1" applyAlignment="1" quotePrefix="1">
      <alignment horizontal="left"/>
    </xf>
    <xf numFmtId="0" fontId="27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9" fillId="0" borderId="0" xfId="0" applyFont="1" applyBorder="1" applyAlignment="1" quotePrefix="1">
      <alignment/>
    </xf>
    <xf numFmtId="0" fontId="0" fillId="0" borderId="0" xfId="0" applyFon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0</xdr:row>
      <xdr:rowOff>85725</xdr:rowOff>
    </xdr:from>
    <xdr:to>
      <xdr:col>1</xdr:col>
      <xdr:colOff>1181100</xdr:colOff>
      <xdr:row>3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85725"/>
          <a:ext cx="8096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0</xdr:row>
      <xdr:rowOff>85725</xdr:rowOff>
    </xdr:from>
    <xdr:to>
      <xdr:col>1</xdr:col>
      <xdr:colOff>1181100</xdr:colOff>
      <xdr:row>3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85725"/>
          <a:ext cx="8096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0</xdr:row>
      <xdr:rowOff>85725</xdr:rowOff>
    </xdr:from>
    <xdr:to>
      <xdr:col>1</xdr:col>
      <xdr:colOff>1181100</xdr:colOff>
      <xdr:row>3</xdr:row>
      <xdr:rowOff>57150</xdr:rowOff>
    </xdr:to>
    <xdr:pic>
      <xdr:nvPicPr>
        <xdr:cNvPr id="1" name="Picture 2" descr="Repubblica itali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85725"/>
          <a:ext cx="8096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0</xdr:row>
      <xdr:rowOff>85725</xdr:rowOff>
    </xdr:from>
    <xdr:to>
      <xdr:col>1</xdr:col>
      <xdr:colOff>1181100</xdr:colOff>
      <xdr:row>3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85725"/>
          <a:ext cx="8096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E1119"/>
  <sheetViews>
    <sheetView view="pageBreakPreview" zoomScaleNormal="101" zoomScaleSheetLayoutView="100" workbookViewId="0" topLeftCell="A76">
      <selection activeCell="B96" sqref="B96"/>
    </sheetView>
  </sheetViews>
  <sheetFormatPr defaultColWidth="9.140625" defaultRowHeight="12.75"/>
  <cols>
    <col min="1" max="1" width="1.7109375" style="0" customWidth="1"/>
    <col min="2" max="2" width="38.7109375" style="0" customWidth="1"/>
    <col min="3" max="3" width="5.7109375" style="0" customWidth="1"/>
    <col min="4" max="4" width="3.7109375" style="0" customWidth="1"/>
    <col min="5" max="5" width="5.7109375" style="0" customWidth="1"/>
    <col min="6" max="6" width="3.7109375" style="0" customWidth="1"/>
    <col min="7" max="7" width="5.7109375" style="0" customWidth="1"/>
    <col min="8" max="8" width="3.7109375" style="0" customWidth="1"/>
    <col min="9" max="9" width="5.7109375" style="0" customWidth="1"/>
    <col min="10" max="10" width="3.7109375" style="0" customWidth="1"/>
    <col min="11" max="11" width="5.7109375" style="0" customWidth="1"/>
    <col min="12" max="12" width="3.7109375" style="0" customWidth="1"/>
    <col min="13" max="13" width="6.00390625" style="0" customWidth="1"/>
    <col min="14" max="14" width="3.7109375" style="0" customWidth="1"/>
    <col min="15" max="15" width="5.7109375" style="0" customWidth="1"/>
    <col min="16" max="16" width="3.7109375" style="0" customWidth="1"/>
    <col min="17" max="17" width="5.7109375" style="0" customWidth="1"/>
    <col min="18" max="18" width="3.7109375" style="0" customWidth="1"/>
    <col min="19" max="19" width="5.7109375" style="0" customWidth="1"/>
    <col min="20" max="20" width="3.7109375" style="0" customWidth="1"/>
    <col min="21" max="21" width="5.7109375" style="0" customWidth="1"/>
    <col min="22" max="22" width="3.7109375" style="0" customWidth="1"/>
    <col min="23" max="23" width="5.7109375" style="0" customWidth="1"/>
    <col min="24" max="24" width="3.7109375" style="0" customWidth="1"/>
    <col min="25" max="25" width="5.57421875" style="0" customWidth="1"/>
    <col min="26" max="26" width="3.421875" style="0" customWidth="1"/>
    <col min="27" max="27" width="5.7109375" style="0" customWidth="1"/>
    <col min="28" max="29" width="3.7109375" style="0" customWidth="1"/>
    <col min="30" max="30" width="4.28125" style="0" customWidth="1"/>
    <col min="31" max="31" width="6.28125" style="0" customWidth="1"/>
    <col min="33" max="33" width="8.421875" style="0" customWidth="1"/>
  </cols>
  <sheetData>
    <row r="1" spans="3:4" ht="34.5">
      <c r="C1" s="37" t="s">
        <v>35</v>
      </c>
      <c r="D1" s="23"/>
    </row>
    <row r="2" spans="3:4" ht="34.5">
      <c r="C2" s="37" t="s">
        <v>36</v>
      </c>
      <c r="D2" s="23"/>
    </row>
    <row r="3" spans="3:4" ht="12.75">
      <c r="C3" s="24"/>
      <c r="D3" s="24"/>
    </row>
    <row r="4" spans="3:14" ht="14.25">
      <c r="C4" s="33" t="s">
        <v>37</v>
      </c>
      <c r="D4" s="25"/>
      <c r="E4" s="26"/>
      <c r="F4" s="26"/>
      <c r="G4" s="26"/>
      <c r="H4" s="26"/>
      <c r="I4" s="27"/>
      <c r="J4" s="26"/>
      <c r="N4" s="35" t="s">
        <v>38</v>
      </c>
    </row>
    <row r="5" spans="3:14" ht="14.25">
      <c r="C5" s="34" t="s">
        <v>39</v>
      </c>
      <c r="D5" s="28"/>
      <c r="I5" s="29"/>
      <c r="N5" s="36" t="s">
        <v>40</v>
      </c>
    </row>
    <row r="6" spans="4:14" ht="14.25">
      <c r="D6" s="28"/>
      <c r="I6" s="29"/>
      <c r="N6" s="36" t="s">
        <v>48</v>
      </c>
    </row>
    <row r="7" spans="4:14" ht="12.75">
      <c r="D7" s="28"/>
      <c r="I7" s="29"/>
      <c r="N7" s="29"/>
    </row>
    <row r="8" spans="4:14" ht="12.75">
      <c r="D8" s="28"/>
      <c r="I8" s="29"/>
      <c r="N8" s="29"/>
    </row>
    <row r="9" spans="2:14" ht="12.75">
      <c r="B9" s="46" t="s">
        <v>84</v>
      </c>
      <c r="D9" s="28"/>
      <c r="I9" s="29"/>
      <c r="N9" s="29"/>
    </row>
    <row r="10" spans="2:14" ht="12.75">
      <c r="B10" s="46"/>
      <c r="D10" s="28"/>
      <c r="I10" s="29"/>
      <c r="N10" s="29"/>
    </row>
    <row r="11" spans="2:14" ht="12.75">
      <c r="B11" s="46"/>
      <c r="D11" s="28"/>
      <c r="I11" s="29"/>
      <c r="N11" s="29"/>
    </row>
    <row r="12" spans="2:14" ht="12.75">
      <c r="B12" s="46"/>
      <c r="D12" s="28"/>
      <c r="I12" s="29"/>
      <c r="N12" s="29"/>
    </row>
    <row r="13" spans="4:14" ht="14.25">
      <c r="D13" s="28"/>
      <c r="I13" s="29"/>
      <c r="M13" s="47" t="s">
        <v>49</v>
      </c>
      <c r="N13" s="29"/>
    </row>
    <row r="14" spans="4:14" ht="14.25">
      <c r="D14" s="28"/>
      <c r="I14" s="29"/>
      <c r="M14" s="47"/>
      <c r="N14" s="29"/>
    </row>
    <row r="15" spans="4:14" ht="14.25">
      <c r="D15" s="28"/>
      <c r="I15" s="29"/>
      <c r="M15" s="47"/>
      <c r="N15" s="29"/>
    </row>
    <row r="16" spans="4:14" ht="14.25">
      <c r="D16" s="28"/>
      <c r="I16" s="29"/>
      <c r="M16" s="47"/>
      <c r="N16" s="29"/>
    </row>
    <row r="17" spans="4:14" ht="12.75">
      <c r="D17" s="28"/>
      <c r="I17" s="29"/>
      <c r="N17" s="29"/>
    </row>
    <row r="18" spans="2:14" ht="15">
      <c r="B18" s="38" t="s">
        <v>85</v>
      </c>
      <c r="C18" s="30"/>
      <c r="N18" s="29"/>
    </row>
    <row r="19" spans="2:14" ht="15.75">
      <c r="B19" s="39"/>
      <c r="N19" s="29"/>
    </row>
    <row r="20" spans="2:14" ht="15.75">
      <c r="B20" s="39"/>
      <c r="N20" s="29"/>
    </row>
    <row r="21" spans="2:14" ht="15.75">
      <c r="B21" s="39"/>
      <c r="K21" s="39" t="s">
        <v>31</v>
      </c>
      <c r="N21" s="29"/>
    </row>
    <row r="22" spans="2:14" ht="15.75">
      <c r="B22" s="40"/>
      <c r="N22" s="29"/>
    </row>
    <row r="23" spans="2:14" ht="15.75">
      <c r="B23" s="41" t="s">
        <v>41</v>
      </c>
      <c r="N23" s="29"/>
    </row>
    <row r="24" spans="2:14" ht="15.75">
      <c r="B24" s="41" t="s">
        <v>42</v>
      </c>
      <c r="N24" s="29"/>
    </row>
    <row r="25" spans="2:14" ht="15.75">
      <c r="B25" s="41" t="s">
        <v>86</v>
      </c>
      <c r="N25" s="29"/>
    </row>
    <row r="26" spans="2:14" ht="15.75">
      <c r="B26" s="41" t="s">
        <v>87</v>
      </c>
      <c r="N26" s="29"/>
    </row>
    <row r="27" spans="2:14" ht="15.75">
      <c r="B27" s="41" t="s">
        <v>70</v>
      </c>
      <c r="N27" s="29"/>
    </row>
    <row r="28" spans="2:14" ht="15.75">
      <c r="B28" s="50" t="s">
        <v>51</v>
      </c>
      <c r="N28" s="29"/>
    </row>
    <row r="29" spans="2:14" ht="15">
      <c r="B29" s="49"/>
      <c r="N29" s="29"/>
    </row>
    <row r="30" spans="2:14" ht="15.75">
      <c r="B30" s="42"/>
      <c r="K30" s="39" t="s">
        <v>43</v>
      </c>
      <c r="N30" s="29"/>
    </row>
    <row r="31" spans="2:14" ht="15.75">
      <c r="B31" s="41"/>
      <c r="N31" s="29"/>
    </row>
    <row r="32" spans="2:14" ht="15.75">
      <c r="B32" s="41" t="s">
        <v>88</v>
      </c>
      <c r="N32" s="29"/>
    </row>
    <row r="33" spans="2:14" ht="15.75">
      <c r="B33" s="41" t="s">
        <v>45</v>
      </c>
      <c r="N33" s="29"/>
    </row>
    <row r="34" spans="2:14" ht="15.75">
      <c r="B34" s="41" t="s">
        <v>50</v>
      </c>
      <c r="N34" s="29"/>
    </row>
    <row r="35" spans="2:14" ht="15.75">
      <c r="B35" s="41" t="s">
        <v>47</v>
      </c>
      <c r="N35" s="29"/>
    </row>
    <row r="36" spans="2:14" ht="15.75">
      <c r="B36" s="41" t="s">
        <v>46</v>
      </c>
      <c r="N36" s="29"/>
    </row>
    <row r="37" spans="2:14" ht="15.75">
      <c r="B37" s="41"/>
      <c r="N37" s="29"/>
    </row>
    <row r="38" spans="2:14" ht="15.75">
      <c r="B38" s="41" t="s">
        <v>89</v>
      </c>
      <c r="N38" s="29"/>
    </row>
    <row r="39" spans="2:14" ht="15.75">
      <c r="B39" s="41"/>
      <c r="N39" s="29"/>
    </row>
    <row r="40" spans="2:31" ht="82.5">
      <c r="B40" s="2" t="s">
        <v>71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44" t="s">
        <v>66</v>
      </c>
      <c r="AD40" s="44" t="s">
        <v>44</v>
      </c>
      <c r="AE40" s="22" t="s">
        <v>78</v>
      </c>
    </row>
    <row r="41" spans="2:31" ht="15.75">
      <c r="B41" s="3" t="s">
        <v>1</v>
      </c>
      <c r="C41" s="10" t="s">
        <v>2</v>
      </c>
      <c r="D41" s="10" t="s">
        <v>3</v>
      </c>
      <c r="E41" s="10" t="s">
        <v>2</v>
      </c>
      <c r="F41" s="10" t="s">
        <v>3</v>
      </c>
      <c r="G41" s="10" t="s">
        <v>2</v>
      </c>
      <c r="H41" s="10" t="s">
        <v>3</v>
      </c>
      <c r="I41" s="10" t="s">
        <v>2</v>
      </c>
      <c r="J41" s="10" t="s">
        <v>3</v>
      </c>
      <c r="K41" s="10" t="s">
        <v>2</v>
      </c>
      <c r="L41" s="10" t="s">
        <v>3</v>
      </c>
      <c r="M41" s="10" t="s">
        <v>2</v>
      </c>
      <c r="N41" s="10" t="s">
        <v>3</v>
      </c>
      <c r="O41" s="10" t="s">
        <v>2</v>
      </c>
      <c r="P41" s="10" t="s">
        <v>3</v>
      </c>
      <c r="Q41" s="10" t="s">
        <v>2</v>
      </c>
      <c r="R41" s="10" t="s">
        <v>3</v>
      </c>
      <c r="S41" s="10" t="s">
        <v>2</v>
      </c>
      <c r="T41" s="10" t="s">
        <v>3</v>
      </c>
      <c r="U41" s="10" t="s">
        <v>2</v>
      </c>
      <c r="V41" s="10" t="s">
        <v>3</v>
      </c>
      <c r="W41" s="10" t="s">
        <v>2</v>
      </c>
      <c r="X41" s="10" t="s">
        <v>3</v>
      </c>
      <c r="Y41" s="9"/>
      <c r="Z41" s="9"/>
      <c r="AA41" s="10" t="s">
        <v>4</v>
      </c>
      <c r="AB41" s="5"/>
      <c r="AC41" s="22"/>
      <c r="AD41" s="31"/>
      <c r="AE41" s="31"/>
    </row>
    <row r="42" spans="2:31" ht="15.75">
      <c r="B42" s="13"/>
      <c r="C42" s="15" t="s">
        <v>72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9"/>
      <c r="Z42" s="9"/>
      <c r="AA42" s="10"/>
      <c r="AB42" s="5"/>
      <c r="AC42" s="22"/>
      <c r="AD42" s="31"/>
      <c r="AE42" s="31"/>
    </row>
    <row r="43" spans="2:31" ht="15.75">
      <c r="B43" s="4" t="s">
        <v>307</v>
      </c>
      <c r="C43" s="10" t="s">
        <v>20</v>
      </c>
      <c r="D43" s="12">
        <v>9</v>
      </c>
      <c r="E43" s="10"/>
      <c r="F43" s="12"/>
      <c r="G43" s="10"/>
      <c r="H43" s="12"/>
      <c r="I43" s="10"/>
      <c r="J43" s="12"/>
      <c r="K43" s="10"/>
      <c r="L43" s="12"/>
      <c r="M43" s="10"/>
      <c r="N43" s="12"/>
      <c r="O43" s="10"/>
      <c r="P43" s="12"/>
      <c r="Q43" s="10"/>
      <c r="R43" s="12"/>
      <c r="S43" s="10"/>
      <c r="T43" s="12"/>
      <c r="U43" s="12"/>
      <c r="V43" s="12"/>
      <c r="W43" s="10"/>
      <c r="X43" s="10"/>
      <c r="Y43" s="9"/>
      <c r="Z43" s="9"/>
      <c r="AA43" s="4">
        <f>+D43+F43+H43+J43+L43+N43+P43+R43+T43+V43+X43</f>
        <v>9</v>
      </c>
      <c r="AB43" s="5"/>
      <c r="AC43" s="22"/>
      <c r="AD43" s="31"/>
      <c r="AE43" s="31"/>
    </row>
    <row r="44" spans="2:31" ht="15.75">
      <c r="B44" s="6"/>
      <c r="C44" s="11"/>
      <c r="D44" s="21"/>
      <c r="E44" s="11"/>
      <c r="F44" s="21"/>
      <c r="G44" s="11"/>
      <c r="H44" s="21"/>
      <c r="I44" s="11"/>
      <c r="J44" s="21"/>
      <c r="K44" s="11"/>
      <c r="L44" s="21"/>
      <c r="M44" s="11"/>
      <c r="N44" s="21"/>
      <c r="O44" s="11"/>
      <c r="P44" s="21"/>
      <c r="Q44" s="11"/>
      <c r="R44" s="21"/>
      <c r="S44" s="11"/>
      <c r="T44" s="21"/>
      <c r="U44" s="21"/>
      <c r="V44" s="21"/>
      <c r="W44" s="11"/>
      <c r="X44" s="11"/>
      <c r="Y44" s="9"/>
      <c r="Z44" s="9"/>
      <c r="AA44" s="3">
        <f>SUM(AA43)</f>
        <v>9</v>
      </c>
      <c r="AB44" s="5"/>
      <c r="AC44" s="22"/>
      <c r="AD44" s="22"/>
      <c r="AE44" s="31"/>
    </row>
    <row r="45" spans="2:31" ht="15.75">
      <c r="B45" s="2" t="s">
        <v>0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22"/>
      <c r="AD45" s="22"/>
      <c r="AE45" s="31"/>
    </row>
    <row r="46" spans="2:31" ht="15.75">
      <c r="B46" s="3" t="s">
        <v>1</v>
      </c>
      <c r="C46" s="10" t="s">
        <v>2</v>
      </c>
      <c r="D46" s="10" t="s">
        <v>3</v>
      </c>
      <c r="E46" s="10" t="s">
        <v>2</v>
      </c>
      <c r="F46" s="10" t="s">
        <v>3</v>
      </c>
      <c r="G46" s="10" t="s">
        <v>2</v>
      </c>
      <c r="H46" s="10" t="s">
        <v>3</v>
      </c>
      <c r="I46" s="10" t="s">
        <v>2</v>
      </c>
      <c r="J46" s="10" t="s">
        <v>3</v>
      </c>
      <c r="K46" s="10" t="s">
        <v>2</v>
      </c>
      <c r="L46" s="10" t="s">
        <v>3</v>
      </c>
      <c r="M46" s="10" t="s">
        <v>2</v>
      </c>
      <c r="N46" s="10" t="s">
        <v>3</v>
      </c>
      <c r="O46" s="10" t="s">
        <v>2</v>
      </c>
      <c r="P46" s="10" t="s">
        <v>3</v>
      </c>
      <c r="Q46" s="10" t="s">
        <v>2</v>
      </c>
      <c r="R46" s="10" t="s">
        <v>3</v>
      </c>
      <c r="S46" s="10" t="s">
        <v>2</v>
      </c>
      <c r="T46" s="10" t="s">
        <v>3</v>
      </c>
      <c r="U46" s="10" t="s">
        <v>2</v>
      </c>
      <c r="V46" s="10" t="s">
        <v>3</v>
      </c>
      <c r="W46" s="10" t="s">
        <v>2</v>
      </c>
      <c r="X46" s="10" t="s">
        <v>3</v>
      </c>
      <c r="Y46" s="9"/>
      <c r="Z46" s="9"/>
      <c r="AA46" s="10" t="s">
        <v>4</v>
      </c>
      <c r="AB46" s="5"/>
      <c r="AC46" s="22"/>
      <c r="AD46" s="22"/>
      <c r="AE46" s="31"/>
    </row>
    <row r="47" spans="2:31" ht="15.75">
      <c r="B47" s="3"/>
      <c r="C47" s="15" t="s">
        <v>73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9"/>
      <c r="Z47" s="9"/>
      <c r="AA47" s="10"/>
      <c r="AB47" s="5"/>
      <c r="AC47" s="22"/>
      <c r="AD47" s="22"/>
      <c r="AE47" s="31"/>
    </row>
    <row r="48" spans="2:31" ht="15.75">
      <c r="B48" s="4" t="s">
        <v>80</v>
      </c>
      <c r="C48" s="10" t="s">
        <v>13</v>
      </c>
      <c r="D48" s="12">
        <v>1</v>
      </c>
      <c r="E48" s="10" t="s">
        <v>14</v>
      </c>
      <c r="F48" s="12">
        <v>1</v>
      </c>
      <c r="G48" s="10" t="s">
        <v>11</v>
      </c>
      <c r="H48" s="12">
        <v>1</v>
      </c>
      <c r="I48" s="10" t="s">
        <v>15</v>
      </c>
      <c r="J48" s="12">
        <v>1</v>
      </c>
      <c r="K48" s="10" t="s">
        <v>12</v>
      </c>
      <c r="L48" s="12">
        <v>1</v>
      </c>
      <c r="M48" s="10" t="s">
        <v>91</v>
      </c>
      <c r="N48" s="12">
        <v>1</v>
      </c>
      <c r="O48" s="10"/>
      <c r="P48" s="12"/>
      <c r="Q48" s="10"/>
      <c r="R48" s="12"/>
      <c r="S48" s="10"/>
      <c r="T48" s="12"/>
      <c r="U48" s="12"/>
      <c r="V48" s="12"/>
      <c r="W48" s="10"/>
      <c r="X48" s="10"/>
      <c r="Y48" s="9"/>
      <c r="Z48" s="9"/>
      <c r="AA48" s="4">
        <f>+D48+F48+H48+J48+L48+N48+P48+R48+T48+V48+X48</f>
        <v>6</v>
      </c>
      <c r="AB48" s="5"/>
      <c r="AC48" s="22"/>
      <c r="AD48" s="22"/>
      <c r="AE48" s="31"/>
    </row>
    <row r="49" spans="2:31" ht="15.75">
      <c r="B49" s="4" t="s">
        <v>81</v>
      </c>
      <c r="C49" s="10" t="s">
        <v>8</v>
      </c>
      <c r="D49" s="12">
        <v>1</v>
      </c>
      <c r="E49" s="10" t="s">
        <v>9</v>
      </c>
      <c r="F49" s="12">
        <v>1</v>
      </c>
      <c r="G49" s="10" t="s">
        <v>17</v>
      </c>
      <c r="H49" s="12">
        <v>1</v>
      </c>
      <c r="I49" s="10" t="s">
        <v>10</v>
      </c>
      <c r="J49" s="12">
        <v>1</v>
      </c>
      <c r="K49" s="10" t="s">
        <v>7</v>
      </c>
      <c r="L49" s="12">
        <v>1</v>
      </c>
      <c r="M49" s="10" t="s">
        <v>6</v>
      </c>
      <c r="N49" s="12">
        <v>1</v>
      </c>
      <c r="O49" s="10" t="s">
        <v>19</v>
      </c>
      <c r="P49" s="12">
        <v>1</v>
      </c>
      <c r="Q49" s="10" t="s">
        <v>20</v>
      </c>
      <c r="R49" s="12">
        <v>1</v>
      </c>
      <c r="S49" s="10" t="s">
        <v>18</v>
      </c>
      <c r="T49" s="12">
        <v>1</v>
      </c>
      <c r="U49" s="10"/>
      <c r="V49" s="12"/>
      <c r="W49" s="10"/>
      <c r="X49" s="10"/>
      <c r="Y49" s="9"/>
      <c r="Z49" s="9"/>
      <c r="AA49" s="4">
        <f>+D49+F49+H49+J49+L49+N49+P49+R49+T49+V49+X49</f>
        <v>9</v>
      </c>
      <c r="AB49" s="5"/>
      <c r="AC49" s="22"/>
      <c r="AD49" s="22"/>
      <c r="AE49" s="31"/>
    </row>
    <row r="50" spans="2:31" ht="15.75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7"/>
      <c r="P50" s="7"/>
      <c r="Q50" s="7"/>
      <c r="R50" s="7"/>
      <c r="S50" s="7"/>
      <c r="T50" s="7"/>
      <c r="U50" s="7"/>
      <c r="V50" s="7"/>
      <c r="W50" s="7"/>
      <c r="X50" s="7"/>
      <c r="Y50" s="9" t="s">
        <v>65</v>
      </c>
      <c r="Z50" s="9"/>
      <c r="AA50" s="3">
        <f>SUM(AA48:AA49)</f>
        <v>15</v>
      </c>
      <c r="AB50" s="7"/>
      <c r="AC50" s="22"/>
      <c r="AD50" s="31"/>
      <c r="AE50" s="22">
        <f>AA50</f>
        <v>15</v>
      </c>
    </row>
    <row r="51" spans="2:31" ht="15.75">
      <c r="B51" s="2" t="s">
        <v>16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9"/>
      <c r="AC51" s="22"/>
      <c r="AD51" s="31"/>
      <c r="AE51" s="31"/>
    </row>
    <row r="52" spans="2:31" ht="15.75">
      <c r="B52" s="3" t="s">
        <v>1</v>
      </c>
      <c r="C52" s="10" t="s">
        <v>2</v>
      </c>
      <c r="D52" s="10" t="s">
        <v>3</v>
      </c>
      <c r="E52" s="10" t="s">
        <v>2</v>
      </c>
      <c r="F52" s="10" t="s">
        <v>3</v>
      </c>
      <c r="G52" s="10" t="s">
        <v>2</v>
      </c>
      <c r="H52" s="10" t="s">
        <v>3</v>
      </c>
      <c r="I52" s="10" t="s">
        <v>2</v>
      </c>
      <c r="J52" s="10" t="s">
        <v>3</v>
      </c>
      <c r="K52" s="10" t="s">
        <v>2</v>
      </c>
      <c r="L52" s="10" t="s">
        <v>3</v>
      </c>
      <c r="M52" s="10" t="s">
        <v>2</v>
      </c>
      <c r="N52" s="10" t="s">
        <v>3</v>
      </c>
      <c r="O52" s="10" t="s">
        <v>2</v>
      </c>
      <c r="P52" s="10" t="s">
        <v>3</v>
      </c>
      <c r="Q52" s="10" t="s">
        <v>2</v>
      </c>
      <c r="R52" s="10" t="s">
        <v>3</v>
      </c>
      <c r="S52" s="10" t="s">
        <v>2</v>
      </c>
      <c r="T52" s="10" t="s">
        <v>3</v>
      </c>
      <c r="U52" s="10" t="s">
        <v>2</v>
      </c>
      <c r="V52" s="10" t="s">
        <v>3</v>
      </c>
      <c r="W52" s="10" t="s">
        <v>2</v>
      </c>
      <c r="X52" s="10" t="s">
        <v>3</v>
      </c>
      <c r="Y52" s="9"/>
      <c r="Z52" s="9"/>
      <c r="AA52" s="10" t="s">
        <v>4</v>
      </c>
      <c r="AB52" s="9"/>
      <c r="AC52" s="22"/>
      <c r="AD52" s="31"/>
      <c r="AE52" s="31"/>
    </row>
    <row r="53" spans="2:31" ht="15.75">
      <c r="B53" s="13"/>
      <c r="C53" s="15" t="s">
        <v>90</v>
      </c>
      <c r="D53" s="4"/>
      <c r="E53" s="3"/>
      <c r="F53" s="4"/>
      <c r="G53" s="3"/>
      <c r="H53" s="4"/>
      <c r="I53" s="3"/>
      <c r="J53" s="4"/>
      <c r="K53" s="3"/>
      <c r="L53" s="4"/>
      <c r="M53" s="3"/>
      <c r="N53" s="4"/>
      <c r="O53" s="10"/>
      <c r="P53" s="10"/>
      <c r="Q53" s="10"/>
      <c r="R53" s="10"/>
      <c r="S53" s="10"/>
      <c r="T53" s="10"/>
      <c r="U53" s="10"/>
      <c r="V53" s="10"/>
      <c r="W53" s="3"/>
      <c r="X53" s="3"/>
      <c r="Y53" s="9"/>
      <c r="Z53" s="9"/>
      <c r="AA53" s="4"/>
      <c r="AB53" s="9"/>
      <c r="AC53" s="22"/>
      <c r="AD53" s="31"/>
      <c r="AE53" s="31"/>
    </row>
    <row r="54" spans="2:31" ht="15.75">
      <c r="B54" s="4" t="s">
        <v>52</v>
      </c>
      <c r="C54" s="10" t="s">
        <v>14</v>
      </c>
      <c r="D54" s="12">
        <v>2</v>
      </c>
      <c r="E54" s="10" t="s">
        <v>11</v>
      </c>
      <c r="F54" s="12">
        <v>2</v>
      </c>
      <c r="G54" s="10" t="s">
        <v>15</v>
      </c>
      <c r="H54" s="12">
        <v>2</v>
      </c>
      <c r="I54" s="10" t="s">
        <v>12</v>
      </c>
      <c r="J54" s="12">
        <v>2</v>
      </c>
      <c r="K54" s="10" t="s">
        <v>8</v>
      </c>
      <c r="L54" s="12">
        <v>2</v>
      </c>
      <c r="M54" s="10" t="s">
        <v>9</v>
      </c>
      <c r="N54" s="12">
        <v>2</v>
      </c>
      <c r="O54" s="10" t="s">
        <v>17</v>
      </c>
      <c r="P54" s="12">
        <v>2</v>
      </c>
      <c r="Q54" s="10" t="s">
        <v>10</v>
      </c>
      <c r="R54" s="12">
        <v>2</v>
      </c>
      <c r="S54" s="10" t="s">
        <v>7</v>
      </c>
      <c r="T54" s="12">
        <v>2</v>
      </c>
      <c r="U54" s="10"/>
      <c r="V54" s="12"/>
      <c r="W54" s="10"/>
      <c r="X54" s="12"/>
      <c r="Y54" s="9"/>
      <c r="Z54" s="9"/>
      <c r="AA54" s="4">
        <f>+D54+F54+H54+J54+L54+N54+P54+R54+T54+V54+X54</f>
        <v>18</v>
      </c>
      <c r="AB54" s="9"/>
      <c r="AC54" s="22">
        <v>1</v>
      </c>
      <c r="AD54" s="22"/>
      <c r="AE54" s="31"/>
    </row>
    <row r="55" spans="2:31" ht="15.75">
      <c r="B55" s="4" t="s">
        <v>325</v>
      </c>
      <c r="C55" s="10" t="s">
        <v>13</v>
      </c>
      <c r="D55" s="12">
        <v>2</v>
      </c>
      <c r="E55" s="10" t="s">
        <v>6</v>
      </c>
      <c r="F55" s="12">
        <v>2</v>
      </c>
      <c r="G55" s="10" t="s">
        <v>19</v>
      </c>
      <c r="H55" s="12">
        <v>2</v>
      </c>
      <c r="I55" s="10" t="s">
        <v>20</v>
      </c>
      <c r="J55" s="12">
        <v>2</v>
      </c>
      <c r="K55" s="10" t="s">
        <v>18</v>
      </c>
      <c r="L55" s="12">
        <v>2</v>
      </c>
      <c r="M55" s="10" t="s">
        <v>91</v>
      </c>
      <c r="N55" s="12">
        <v>2</v>
      </c>
      <c r="O55" s="10"/>
      <c r="P55" s="12"/>
      <c r="Q55" s="10"/>
      <c r="R55" s="12"/>
      <c r="S55" s="10"/>
      <c r="T55" s="12"/>
      <c r="U55" s="10"/>
      <c r="V55" s="12"/>
      <c r="W55" s="10"/>
      <c r="X55" s="12"/>
      <c r="Y55" s="9"/>
      <c r="Z55" s="9"/>
      <c r="AA55" s="4">
        <f>+D55+F55+H55+J55+L55+N55+P55+R55+T55+V55+X55</f>
        <v>12</v>
      </c>
      <c r="AB55" s="9"/>
      <c r="AC55" s="22"/>
      <c r="AD55" s="22"/>
      <c r="AE55" s="31"/>
    </row>
    <row r="56" spans="2:31" ht="15.75">
      <c r="B56" s="6"/>
      <c r="C56" s="9"/>
      <c r="D56" s="9"/>
      <c r="E56" s="6"/>
      <c r="F56" s="9"/>
      <c r="G56" s="9"/>
      <c r="H56" s="6"/>
      <c r="I56" s="9"/>
      <c r="J56" s="9"/>
      <c r="K56" s="6"/>
      <c r="L56" s="9"/>
      <c r="M56" s="9"/>
      <c r="N56" s="6"/>
      <c r="O56" s="9"/>
      <c r="P56" s="9"/>
      <c r="Q56" s="6"/>
      <c r="R56" s="9"/>
      <c r="S56" s="9"/>
      <c r="T56" s="6"/>
      <c r="U56" s="6"/>
      <c r="V56" s="6"/>
      <c r="W56" s="9"/>
      <c r="X56" s="9"/>
      <c r="Y56" s="9" t="s">
        <v>65</v>
      </c>
      <c r="Z56" s="9"/>
      <c r="AA56" s="3">
        <f>SUM(AA54:AA55)</f>
        <v>30</v>
      </c>
      <c r="AB56" s="9"/>
      <c r="AC56" s="22"/>
      <c r="AD56" s="31"/>
      <c r="AE56" s="22">
        <f>AA56</f>
        <v>30</v>
      </c>
    </row>
    <row r="57" spans="2:31" ht="15.75">
      <c r="B57" s="2" t="s">
        <v>22</v>
      </c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9"/>
      <c r="AC57" s="22"/>
      <c r="AD57" s="31"/>
      <c r="AE57" s="31"/>
    </row>
    <row r="58" spans="2:31" ht="15.75">
      <c r="B58" s="3" t="s">
        <v>1</v>
      </c>
      <c r="C58" s="10" t="s">
        <v>2</v>
      </c>
      <c r="D58" s="10" t="s">
        <v>3</v>
      </c>
      <c r="E58" s="10" t="s">
        <v>2</v>
      </c>
      <c r="F58" s="10" t="s">
        <v>3</v>
      </c>
      <c r="G58" s="10" t="s">
        <v>2</v>
      </c>
      <c r="H58" s="10" t="s">
        <v>3</v>
      </c>
      <c r="I58" s="10" t="s">
        <v>2</v>
      </c>
      <c r="J58" s="10" t="s">
        <v>3</v>
      </c>
      <c r="K58" s="10" t="s">
        <v>2</v>
      </c>
      <c r="L58" s="10" t="s">
        <v>3</v>
      </c>
      <c r="M58" s="10" t="s">
        <v>2</v>
      </c>
      <c r="N58" s="10" t="s">
        <v>3</v>
      </c>
      <c r="O58" s="10" t="s">
        <v>2</v>
      </c>
      <c r="P58" s="10" t="s">
        <v>3</v>
      </c>
      <c r="Q58" s="10" t="s">
        <v>2</v>
      </c>
      <c r="R58" s="10" t="s">
        <v>3</v>
      </c>
      <c r="S58" s="10" t="s">
        <v>2</v>
      </c>
      <c r="T58" s="10" t="s">
        <v>3</v>
      </c>
      <c r="U58" s="10" t="s">
        <v>2</v>
      </c>
      <c r="V58" s="10" t="s">
        <v>3</v>
      </c>
      <c r="W58" s="10" t="s">
        <v>2</v>
      </c>
      <c r="X58" s="10" t="s">
        <v>3</v>
      </c>
      <c r="Y58" s="9"/>
      <c r="Z58" s="9"/>
      <c r="AA58" s="10" t="s">
        <v>4</v>
      </c>
      <c r="AB58" s="9"/>
      <c r="AC58" s="22"/>
      <c r="AD58" s="31"/>
      <c r="AE58" s="31"/>
    </row>
    <row r="59" spans="2:31" ht="15.75">
      <c r="B59" s="13"/>
      <c r="C59" s="15" t="s">
        <v>74</v>
      </c>
      <c r="D59" s="4"/>
      <c r="E59" s="3"/>
      <c r="F59" s="4"/>
      <c r="G59" s="3"/>
      <c r="H59" s="4"/>
      <c r="I59" s="3"/>
      <c r="J59" s="4"/>
      <c r="K59" s="3"/>
      <c r="L59" s="4"/>
      <c r="M59" s="3"/>
      <c r="N59" s="4"/>
      <c r="O59" s="10"/>
      <c r="P59" s="10"/>
      <c r="Q59" s="10"/>
      <c r="R59" s="10"/>
      <c r="S59" s="10"/>
      <c r="T59" s="10"/>
      <c r="U59" s="10"/>
      <c r="V59" s="10"/>
      <c r="W59" s="3"/>
      <c r="X59" s="3"/>
      <c r="Y59" s="9"/>
      <c r="Z59" s="9"/>
      <c r="AA59" s="4"/>
      <c r="AB59" s="9"/>
      <c r="AC59" s="22"/>
      <c r="AD59" s="31"/>
      <c r="AE59" s="31"/>
    </row>
    <row r="60" spans="2:31" ht="15.75">
      <c r="B60" s="4" t="s">
        <v>53</v>
      </c>
      <c r="C60" s="10" t="s">
        <v>13</v>
      </c>
      <c r="D60" s="12">
        <v>2</v>
      </c>
      <c r="E60" s="10" t="s">
        <v>14</v>
      </c>
      <c r="F60" s="12">
        <v>2</v>
      </c>
      <c r="G60" s="10" t="s">
        <v>11</v>
      </c>
      <c r="H60" s="12">
        <v>2</v>
      </c>
      <c r="I60" s="10" t="s">
        <v>15</v>
      </c>
      <c r="J60" s="12">
        <v>2</v>
      </c>
      <c r="K60" s="10" t="s">
        <v>12</v>
      </c>
      <c r="L60" s="12">
        <v>2</v>
      </c>
      <c r="M60" s="10" t="s">
        <v>8</v>
      </c>
      <c r="N60" s="12">
        <v>2</v>
      </c>
      <c r="O60" s="10" t="s">
        <v>9</v>
      </c>
      <c r="P60" s="12">
        <v>2</v>
      </c>
      <c r="Q60" s="10" t="s">
        <v>17</v>
      </c>
      <c r="R60" s="12">
        <v>2</v>
      </c>
      <c r="S60" s="10" t="s">
        <v>10</v>
      </c>
      <c r="T60" s="12">
        <v>2</v>
      </c>
      <c r="U60" s="19"/>
      <c r="V60" s="12"/>
      <c r="W60" s="10"/>
      <c r="X60" s="12"/>
      <c r="Y60" s="9"/>
      <c r="Z60" s="9"/>
      <c r="AA60" s="4">
        <f>+D60+F60+H60+J60+L60+N60+P60+R60+T60+X60+V60+X60</f>
        <v>18</v>
      </c>
      <c r="AB60" s="9"/>
      <c r="AC60" s="22">
        <v>2</v>
      </c>
      <c r="AD60" s="22"/>
      <c r="AE60" s="31"/>
    </row>
    <row r="61" spans="2:31" ht="15.75">
      <c r="B61" s="4" t="s">
        <v>54</v>
      </c>
      <c r="C61" s="10" t="s">
        <v>7</v>
      </c>
      <c r="D61" s="12">
        <v>2</v>
      </c>
      <c r="E61" s="10" t="s">
        <v>6</v>
      </c>
      <c r="F61" s="12">
        <v>2</v>
      </c>
      <c r="G61" s="10" t="s">
        <v>19</v>
      </c>
      <c r="H61" s="12">
        <v>2</v>
      </c>
      <c r="I61" s="10" t="s">
        <v>20</v>
      </c>
      <c r="J61" s="12">
        <v>2</v>
      </c>
      <c r="K61" s="10" t="s">
        <v>18</v>
      </c>
      <c r="L61" s="12">
        <v>2</v>
      </c>
      <c r="M61" s="10" t="s">
        <v>91</v>
      </c>
      <c r="N61" s="12">
        <v>2</v>
      </c>
      <c r="O61" s="10"/>
      <c r="P61" s="12"/>
      <c r="Q61" s="10"/>
      <c r="R61" s="12"/>
      <c r="S61" s="10"/>
      <c r="T61" s="12"/>
      <c r="U61" s="10"/>
      <c r="V61" s="12"/>
      <c r="W61" s="19"/>
      <c r="X61" s="12"/>
      <c r="Y61" s="9"/>
      <c r="Z61" s="9"/>
      <c r="AA61" s="17">
        <f>+D61+F61+H61+J61+L61+N61+P61+R61+T61+X61</f>
        <v>12</v>
      </c>
      <c r="AB61" s="9"/>
      <c r="AC61" s="22"/>
      <c r="AD61" s="22"/>
      <c r="AE61" s="31"/>
    </row>
    <row r="62" spans="2:31" ht="15.75">
      <c r="B62" s="6"/>
      <c r="C62" s="9"/>
      <c r="D62" s="9"/>
      <c r="E62" s="6"/>
      <c r="F62" s="9"/>
      <c r="G62" s="9"/>
      <c r="H62" s="6"/>
      <c r="I62" s="9"/>
      <c r="J62" s="9"/>
      <c r="K62" s="6"/>
      <c r="L62" s="9"/>
      <c r="M62" s="9"/>
      <c r="N62" s="6"/>
      <c r="O62" s="9"/>
      <c r="P62" s="9"/>
      <c r="Q62" s="6"/>
      <c r="R62" s="9"/>
      <c r="S62" s="9"/>
      <c r="T62" s="6"/>
      <c r="U62" s="6"/>
      <c r="V62" s="6"/>
      <c r="W62" s="9"/>
      <c r="X62" s="9"/>
      <c r="Y62" s="9" t="s">
        <v>65</v>
      </c>
      <c r="Z62" s="9"/>
      <c r="AA62" s="3">
        <f>SUM(AA60:AA61)</f>
        <v>30</v>
      </c>
      <c r="AB62" s="9"/>
      <c r="AC62" s="22"/>
      <c r="AD62" s="31"/>
      <c r="AE62" s="22">
        <f>AA62</f>
        <v>30</v>
      </c>
    </row>
    <row r="63" spans="2:31" ht="15.75">
      <c r="B63" s="2" t="s">
        <v>23</v>
      </c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22"/>
      <c r="AD63" s="31"/>
      <c r="AE63" s="31"/>
    </row>
    <row r="64" spans="2:31" ht="15.75">
      <c r="B64" s="3" t="s">
        <v>1</v>
      </c>
      <c r="C64" s="10" t="s">
        <v>2</v>
      </c>
      <c r="D64" s="10" t="s">
        <v>3</v>
      </c>
      <c r="E64" s="10" t="s">
        <v>2</v>
      </c>
      <c r="F64" s="10" t="s">
        <v>3</v>
      </c>
      <c r="G64" s="10" t="s">
        <v>2</v>
      </c>
      <c r="H64" s="10" t="s">
        <v>3</v>
      </c>
      <c r="I64" s="10" t="s">
        <v>2</v>
      </c>
      <c r="J64" s="10" t="s">
        <v>3</v>
      </c>
      <c r="K64" s="10" t="s">
        <v>2</v>
      </c>
      <c r="L64" s="10" t="s">
        <v>3</v>
      </c>
      <c r="M64" s="10" t="s">
        <v>2</v>
      </c>
      <c r="N64" s="10" t="s">
        <v>3</v>
      </c>
      <c r="O64" s="10" t="s">
        <v>2</v>
      </c>
      <c r="P64" s="10" t="s">
        <v>3</v>
      </c>
      <c r="Q64" s="10" t="s">
        <v>2</v>
      </c>
      <c r="R64" s="10" t="s">
        <v>3</v>
      </c>
      <c r="S64" s="10" t="s">
        <v>2</v>
      </c>
      <c r="T64" s="10" t="s">
        <v>3</v>
      </c>
      <c r="U64" s="10" t="s">
        <v>2</v>
      </c>
      <c r="V64" s="10" t="s">
        <v>3</v>
      </c>
      <c r="W64" s="10" t="s">
        <v>2</v>
      </c>
      <c r="X64" s="10" t="s">
        <v>3</v>
      </c>
      <c r="Y64" s="9"/>
      <c r="Z64" s="9"/>
      <c r="AA64" s="10" t="s">
        <v>4</v>
      </c>
      <c r="AB64" s="11"/>
      <c r="AC64" s="22"/>
      <c r="AD64" s="31"/>
      <c r="AE64" s="31"/>
    </row>
    <row r="65" spans="2:31" ht="15.75">
      <c r="B65" s="13"/>
      <c r="C65" s="15" t="s">
        <v>110</v>
      </c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3"/>
      <c r="X65" s="3"/>
      <c r="Y65" s="9"/>
      <c r="Z65" s="9"/>
      <c r="AA65" s="10"/>
      <c r="AB65" s="11"/>
      <c r="AC65" s="22"/>
      <c r="AD65" s="31"/>
      <c r="AE65" s="31"/>
    </row>
    <row r="66" spans="2:31" ht="15.75">
      <c r="B66" s="4" t="s">
        <v>282</v>
      </c>
      <c r="C66" s="10" t="s">
        <v>20</v>
      </c>
      <c r="D66" s="12">
        <v>5</v>
      </c>
      <c r="E66" s="10"/>
      <c r="F66" s="12"/>
      <c r="G66" s="10"/>
      <c r="H66" s="12"/>
      <c r="I66" s="10"/>
      <c r="J66" s="12"/>
      <c r="K66" s="10"/>
      <c r="L66" s="12"/>
      <c r="M66" s="19"/>
      <c r="N66" s="10"/>
      <c r="O66" s="19" t="s">
        <v>92</v>
      </c>
      <c r="P66" s="10"/>
      <c r="Q66" s="10"/>
      <c r="R66" s="10"/>
      <c r="S66" s="10"/>
      <c r="T66" s="10"/>
      <c r="U66" s="10"/>
      <c r="V66" s="10"/>
      <c r="W66" s="3"/>
      <c r="X66" s="3"/>
      <c r="Y66" s="9"/>
      <c r="Z66" s="9"/>
      <c r="AA66" s="4">
        <f>+D66+F66+H66+J66+L66+N66+P66+R66+T66+X66</f>
        <v>5</v>
      </c>
      <c r="AB66" s="11"/>
      <c r="AC66" s="22"/>
      <c r="AD66" s="22"/>
      <c r="AE66" s="31"/>
    </row>
    <row r="67" spans="2:31" ht="15.75">
      <c r="B67" s="4" t="s">
        <v>55</v>
      </c>
      <c r="C67" s="10" t="s">
        <v>11</v>
      </c>
      <c r="D67" s="12">
        <v>5</v>
      </c>
      <c r="E67" s="10" t="s">
        <v>15</v>
      </c>
      <c r="F67" s="12">
        <v>5</v>
      </c>
      <c r="G67" s="10" t="s">
        <v>12</v>
      </c>
      <c r="H67" s="12">
        <v>6</v>
      </c>
      <c r="I67" s="10" t="s">
        <v>10</v>
      </c>
      <c r="J67" s="12">
        <v>2</v>
      </c>
      <c r="K67" s="10"/>
      <c r="L67" s="12"/>
      <c r="M67" s="19"/>
      <c r="N67" s="10"/>
      <c r="O67" s="19" t="s">
        <v>350</v>
      </c>
      <c r="P67" s="10"/>
      <c r="Q67" s="10"/>
      <c r="R67" s="10"/>
      <c r="S67" s="10"/>
      <c r="T67" s="10"/>
      <c r="U67" s="10"/>
      <c r="V67" s="10"/>
      <c r="W67" s="3"/>
      <c r="X67" s="3"/>
      <c r="Y67" s="9"/>
      <c r="Z67" s="9"/>
      <c r="AA67" s="4">
        <f>+D67+F67+H67+J67+L67+N67+P67+R67+T67+X67</f>
        <v>18</v>
      </c>
      <c r="AB67" s="11"/>
      <c r="AC67" s="22"/>
      <c r="AD67" s="31"/>
      <c r="AE67" s="31"/>
    </row>
    <row r="68" spans="2:31" ht="15.75">
      <c r="B68" s="4" t="s">
        <v>75</v>
      </c>
      <c r="C68" s="10" t="s">
        <v>17</v>
      </c>
      <c r="D68" s="12">
        <v>5</v>
      </c>
      <c r="E68" s="10" t="s">
        <v>10</v>
      </c>
      <c r="F68" s="12">
        <v>3</v>
      </c>
      <c r="G68" s="10" t="s">
        <v>7</v>
      </c>
      <c r="H68" s="12">
        <v>6</v>
      </c>
      <c r="I68" s="10" t="s">
        <v>18</v>
      </c>
      <c r="J68" s="12">
        <v>5</v>
      </c>
      <c r="K68" s="10"/>
      <c r="L68" s="12"/>
      <c r="M68" s="19"/>
      <c r="N68" s="10"/>
      <c r="O68" s="19" t="s">
        <v>351</v>
      </c>
      <c r="P68" s="10"/>
      <c r="Q68" s="10"/>
      <c r="R68" s="10"/>
      <c r="S68" s="10"/>
      <c r="T68" s="10"/>
      <c r="U68" s="10"/>
      <c r="V68" s="10"/>
      <c r="W68" s="3"/>
      <c r="X68" s="3"/>
      <c r="Y68" s="9"/>
      <c r="Z68" s="9"/>
      <c r="AA68" s="4">
        <f>+D68+F68+H68+J68+L68+N68+P68+R68+T68+X68</f>
        <v>19</v>
      </c>
      <c r="AB68" s="11"/>
      <c r="AC68" s="22">
        <v>2</v>
      </c>
      <c r="AD68" s="22">
        <v>1</v>
      </c>
      <c r="AE68" s="31"/>
    </row>
    <row r="69" spans="2:31" ht="15.75">
      <c r="B69" s="6"/>
      <c r="C69" s="9"/>
      <c r="D69" s="9"/>
      <c r="E69" s="6"/>
      <c r="F69" s="9"/>
      <c r="G69" s="9"/>
      <c r="H69" s="6"/>
      <c r="I69" s="9"/>
      <c r="J69" s="9"/>
      <c r="K69" s="6"/>
      <c r="L69" s="9"/>
      <c r="M69" s="9"/>
      <c r="N69" s="6"/>
      <c r="O69" s="9"/>
      <c r="P69" s="9"/>
      <c r="Q69" s="6"/>
      <c r="R69" s="9"/>
      <c r="S69" s="9"/>
      <c r="T69" s="6"/>
      <c r="U69" s="6"/>
      <c r="V69" s="6"/>
      <c r="W69" s="9"/>
      <c r="X69" s="9"/>
      <c r="Y69" s="9" t="s">
        <v>65</v>
      </c>
      <c r="Z69" s="9"/>
      <c r="AA69" s="3">
        <f>SUM(AA66:AA68)</f>
        <v>42</v>
      </c>
      <c r="AB69" s="9"/>
      <c r="AC69" s="22"/>
      <c r="AD69" s="31"/>
      <c r="AE69" s="22">
        <f>AA69</f>
        <v>42</v>
      </c>
    </row>
    <row r="70" spans="2:31" ht="15.75">
      <c r="B70" s="2" t="s">
        <v>24</v>
      </c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22"/>
      <c r="AD70" s="31"/>
      <c r="AE70" s="31"/>
    </row>
    <row r="71" spans="2:31" ht="15.75">
      <c r="B71" s="3" t="s">
        <v>1</v>
      </c>
      <c r="C71" s="10" t="s">
        <v>2</v>
      </c>
      <c r="D71" s="10" t="s">
        <v>3</v>
      </c>
      <c r="E71" s="10" t="s">
        <v>2</v>
      </c>
      <c r="F71" s="10" t="s">
        <v>3</v>
      </c>
      <c r="G71" s="10" t="s">
        <v>2</v>
      </c>
      <c r="H71" s="10" t="s">
        <v>3</v>
      </c>
      <c r="I71" s="10" t="s">
        <v>2</v>
      </c>
      <c r="J71" s="10" t="s">
        <v>3</v>
      </c>
      <c r="K71" s="10" t="s">
        <v>2</v>
      </c>
      <c r="L71" s="10" t="s">
        <v>3</v>
      </c>
      <c r="M71" s="10" t="s">
        <v>2</v>
      </c>
      <c r="N71" s="10" t="s">
        <v>3</v>
      </c>
      <c r="O71" s="10" t="s">
        <v>2</v>
      </c>
      <c r="P71" s="10" t="s">
        <v>3</v>
      </c>
      <c r="Q71" s="10" t="s">
        <v>2</v>
      </c>
      <c r="R71" s="10" t="s">
        <v>3</v>
      </c>
      <c r="S71" s="10" t="s">
        <v>2</v>
      </c>
      <c r="T71" s="10" t="s">
        <v>3</v>
      </c>
      <c r="U71" s="10" t="s">
        <v>2</v>
      </c>
      <c r="V71" s="10" t="s">
        <v>3</v>
      </c>
      <c r="W71" s="10" t="s">
        <v>2</v>
      </c>
      <c r="X71" s="10" t="s">
        <v>3</v>
      </c>
      <c r="Y71" s="9"/>
      <c r="Z71" s="9"/>
      <c r="AA71" s="10" t="s">
        <v>4</v>
      </c>
      <c r="AB71" s="11"/>
      <c r="AC71" s="22"/>
      <c r="AD71" s="31"/>
      <c r="AE71" s="31"/>
    </row>
    <row r="72" spans="2:31" ht="15.75">
      <c r="B72" s="13"/>
      <c r="C72" s="15" t="s">
        <v>93</v>
      </c>
      <c r="D72" s="17"/>
      <c r="E72" s="10"/>
      <c r="F72" s="17"/>
      <c r="G72" s="10"/>
      <c r="H72" s="17"/>
      <c r="I72" s="10"/>
      <c r="J72" s="17"/>
      <c r="K72" s="10"/>
      <c r="L72" s="17"/>
      <c r="M72" s="10"/>
      <c r="N72" s="17"/>
      <c r="O72" s="10"/>
      <c r="P72" s="17"/>
      <c r="Q72" s="4"/>
      <c r="R72" s="17"/>
      <c r="S72" s="3"/>
      <c r="T72" s="17"/>
      <c r="U72" s="17"/>
      <c r="V72" s="17"/>
      <c r="W72" s="3"/>
      <c r="X72" s="3"/>
      <c r="Y72" s="9"/>
      <c r="Z72" s="9"/>
      <c r="AA72" s="4"/>
      <c r="AB72" s="6"/>
      <c r="AC72" s="22"/>
      <c r="AD72" s="31"/>
      <c r="AE72" s="31"/>
    </row>
    <row r="73" spans="2:31" ht="15.75">
      <c r="B73" s="4" t="s">
        <v>347</v>
      </c>
      <c r="C73" s="10" t="s">
        <v>8</v>
      </c>
      <c r="D73" s="12">
        <v>3</v>
      </c>
      <c r="E73" s="10" t="s">
        <v>7</v>
      </c>
      <c r="F73" s="12">
        <v>4</v>
      </c>
      <c r="G73" s="10" t="s">
        <v>91</v>
      </c>
      <c r="H73" s="12">
        <v>3</v>
      </c>
      <c r="I73" s="10"/>
      <c r="J73" s="12"/>
      <c r="K73" s="10"/>
      <c r="L73" s="12"/>
      <c r="M73" s="18"/>
      <c r="N73" s="18"/>
      <c r="O73" s="18"/>
      <c r="P73" s="20"/>
      <c r="Q73" s="12"/>
      <c r="R73" s="12"/>
      <c r="S73" s="3"/>
      <c r="T73" s="17"/>
      <c r="U73" s="17"/>
      <c r="V73" s="17"/>
      <c r="W73" s="3"/>
      <c r="X73" s="3"/>
      <c r="Y73" s="9"/>
      <c r="Z73" s="9"/>
      <c r="AA73" s="4">
        <f>+D73+F73+H73+J73+L73+N73+P73+R73+T73+X73</f>
        <v>10</v>
      </c>
      <c r="AB73" s="6"/>
      <c r="AC73" s="22"/>
      <c r="AD73" s="31"/>
      <c r="AE73" s="31"/>
    </row>
    <row r="74" spans="2:31" ht="15.75">
      <c r="B74" s="4" t="s">
        <v>94</v>
      </c>
      <c r="C74" s="10" t="s">
        <v>13</v>
      </c>
      <c r="D74" s="12">
        <v>3</v>
      </c>
      <c r="E74" s="10" t="s">
        <v>14</v>
      </c>
      <c r="F74" s="12">
        <v>3</v>
      </c>
      <c r="G74" s="10" t="s">
        <v>15</v>
      </c>
      <c r="H74" s="12">
        <v>3</v>
      </c>
      <c r="I74" s="10"/>
      <c r="J74" s="12"/>
      <c r="K74" s="10"/>
      <c r="L74" s="12"/>
      <c r="M74" s="10"/>
      <c r="N74" s="12"/>
      <c r="O74" s="10"/>
      <c r="P74" s="12"/>
      <c r="Q74" s="12"/>
      <c r="R74" s="12"/>
      <c r="S74" s="3"/>
      <c r="T74" s="17"/>
      <c r="U74" s="17"/>
      <c r="V74" s="17"/>
      <c r="W74" s="3"/>
      <c r="X74" s="3"/>
      <c r="Y74" s="9"/>
      <c r="Z74" s="9"/>
      <c r="AA74" s="4">
        <f>+D74+F74+H74+J74+L74+N74+P74+R74+T74+X74</f>
        <v>9</v>
      </c>
      <c r="AB74" s="6"/>
      <c r="AC74" s="22">
        <v>2</v>
      </c>
      <c r="AD74" s="22"/>
      <c r="AE74" s="31"/>
    </row>
    <row r="75" spans="2:31" ht="15.75">
      <c r="B75" s="4" t="s">
        <v>62</v>
      </c>
      <c r="C75" s="10" t="s">
        <v>11</v>
      </c>
      <c r="D75" s="12">
        <v>3</v>
      </c>
      <c r="E75" s="10" t="s">
        <v>12</v>
      </c>
      <c r="F75" s="12">
        <v>4</v>
      </c>
      <c r="G75" s="10" t="s">
        <v>6</v>
      </c>
      <c r="H75" s="12">
        <v>3</v>
      </c>
      <c r="I75" s="10" t="s">
        <v>19</v>
      </c>
      <c r="J75" s="12">
        <v>3</v>
      </c>
      <c r="K75" s="10" t="s">
        <v>20</v>
      </c>
      <c r="L75" s="12">
        <v>3</v>
      </c>
      <c r="M75" s="10" t="s">
        <v>18</v>
      </c>
      <c r="N75" s="12">
        <v>3</v>
      </c>
      <c r="O75" s="10"/>
      <c r="P75" s="12"/>
      <c r="Q75" s="10"/>
      <c r="R75" s="12"/>
      <c r="S75" s="10"/>
      <c r="T75" s="12"/>
      <c r="U75" s="17"/>
      <c r="V75" s="17"/>
      <c r="W75" s="3"/>
      <c r="X75" s="3"/>
      <c r="Y75" s="9"/>
      <c r="Z75" s="9"/>
      <c r="AA75" s="4">
        <f>+D75+F75+H75+J75+L75+N75+P75+R75+T75+X75</f>
        <v>19</v>
      </c>
      <c r="AB75" s="6"/>
      <c r="AC75" s="22"/>
      <c r="AD75" s="31"/>
      <c r="AE75" s="31"/>
    </row>
    <row r="76" spans="2:31" ht="15.75">
      <c r="B76" s="52" t="s">
        <v>326</v>
      </c>
      <c r="C76" s="53" t="s">
        <v>9</v>
      </c>
      <c r="D76" s="54">
        <v>3</v>
      </c>
      <c r="E76" s="53" t="s">
        <v>17</v>
      </c>
      <c r="F76" s="54">
        <v>3</v>
      </c>
      <c r="G76" s="53" t="s">
        <v>10</v>
      </c>
      <c r="H76" s="54">
        <v>3</v>
      </c>
      <c r="I76" s="53"/>
      <c r="J76" s="54"/>
      <c r="K76" s="53"/>
      <c r="L76" s="54"/>
      <c r="M76" s="55"/>
      <c r="N76" s="55"/>
      <c r="O76" s="55"/>
      <c r="P76" s="56"/>
      <c r="Q76" s="54"/>
      <c r="R76" s="54"/>
      <c r="S76" s="57"/>
      <c r="T76" s="58"/>
      <c r="U76" s="58"/>
      <c r="V76" s="58"/>
      <c r="W76" s="57"/>
      <c r="X76" s="57"/>
      <c r="Y76" s="9"/>
      <c r="Z76" s="9"/>
      <c r="AA76" s="4">
        <f>+D76+F76+H76+J76+L76+N76+P76+R76+T76+X76</f>
        <v>9</v>
      </c>
      <c r="AB76" s="6"/>
      <c r="AC76" s="22"/>
      <c r="AD76" s="22"/>
      <c r="AE76" s="31"/>
    </row>
    <row r="77" spans="2:31" ht="15.75">
      <c r="B77" s="59"/>
      <c r="C77" s="60"/>
      <c r="D77" s="61"/>
      <c r="E77" s="60"/>
      <c r="F77" s="61"/>
      <c r="G77" s="60"/>
      <c r="H77" s="61"/>
      <c r="I77" s="60"/>
      <c r="J77" s="61"/>
      <c r="K77" s="60"/>
      <c r="L77" s="61"/>
      <c r="M77" s="62"/>
      <c r="N77" s="62"/>
      <c r="O77" s="62"/>
      <c r="P77" s="63"/>
      <c r="Q77" s="61"/>
      <c r="R77" s="61"/>
      <c r="S77" s="64"/>
      <c r="T77" s="65"/>
      <c r="U77" s="65"/>
      <c r="V77" s="65"/>
      <c r="W77" s="64"/>
      <c r="X77" s="64"/>
      <c r="Y77" s="9" t="s">
        <v>65</v>
      </c>
      <c r="Z77" s="9"/>
      <c r="AA77" s="3">
        <f>SUM(AA73:AA76)</f>
        <v>47</v>
      </c>
      <c r="AB77" s="6"/>
      <c r="AC77" s="22"/>
      <c r="AD77" s="31"/>
      <c r="AE77" s="22">
        <f>AA77</f>
        <v>47</v>
      </c>
    </row>
    <row r="78" spans="2:31" ht="15.75">
      <c r="B78" s="2" t="s">
        <v>25</v>
      </c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22"/>
      <c r="AD78" s="31"/>
      <c r="AE78" s="31"/>
    </row>
    <row r="79" spans="2:31" ht="15.75">
      <c r="B79" s="3" t="s">
        <v>1</v>
      </c>
      <c r="C79" s="10" t="s">
        <v>2</v>
      </c>
      <c r="D79" s="10" t="s">
        <v>3</v>
      </c>
      <c r="E79" s="10" t="s">
        <v>2</v>
      </c>
      <c r="F79" s="10" t="s">
        <v>3</v>
      </c>
      <c r="G79" s="10" t="s">
        <v>2</v>
      </c>
      <c r="H79" s="10" t="s">
        <v>3</v>
      </c>
      <c r="I79" s="10" t="s">
        <v>2</v>
      </c>
      <c r="J79" s="10" t="s">
        <v>3</v>
      </c>
      <c r="K79" s="10" t="s">
        <v>2</v>
      </c>
      <c r="L79" s="10" t="s">
        <v>3</v>
      </c>
      <c r="M79" s="10" t="s">
        <v>2</v>
      </c>
      <c r="N79" s="10" t="s">
        <v>3</v>
      </c>
      <c r="O79" s="10" t="s">
        <v>2</v>
      </c>
      <c r="P79" s="10" t="s">
        <v>3</v>
      </c>
      <c r="Q79" s="10" t="s">
        <v>2</v>
      </c>
      <c r="R79" s="10" t="s">
        <v>3</v>
      </c>
      <c r="S79" s="10" t="s">
        <v>2</v>
      </c>
      <c r="T79" s="10" t="s">
        <v>3</v>
      </c>
      <c r="U79" s="10" t="s">
        <v>2</v>
      </c>
      <c r="V79" s="10" t="s">
        <v>3</v>
      </c>
      <c r="W79" s="10" t="s">
        <v>2</v>
      </c>
      <c r="X79" s="10" t="s">
        <v>3</v>
      </c>
      <c r="Y79" s="9"/>
      <c r="Z79" s="9"/>
      <c r="AA79" s="10" t="s">
        <v>4</v>
      </c>
      <c r="AB79" s="11"/>
      <c r="AC79" s="22"/>
      <c r="AD79" s="31"/>
      <c r="AE79" s="31"/>
    </row>
    <row r="80" spans="2:31" ht="15.75">
      <c r="B80" s="13"/>
      <c r="C80" s="15" t="s">
        <v>95</v>
      </c>
      <c r="D80" s="4"/>
      <c r="E80" s="3"/>
      <c r="F80" s="4"/>
      <c r="G80" s="3"/>
      <c r="H80" s="4"/>
      <c r="I80" s="3"/>
      <c r="J80" s="4"/>
      <c r="K80" s="3"/>
      <c r="L80" s="4"/>
      <c r="M80" s="3"/>
      <c r="N80" s="4"/>
      <c r="O80" s="3"/>
      <c r="P80" s="4"/>
      <c r="Q80" s="4"/>
      <c r="R80" s="4"/>
      <c r="S80" s="3"/>
      <c r="T80" s="4"/>
      <c r="U80" s="4"/>
      <c r="V80" s="4"/>
      <c r="W80" s="3"/>
      <c r="X80" s="3"/>
      <c r="Y80" s="9"/>
      <c r="Z80" s="9"/>
      <c r="AA80" s="4"/>
      <c r="AB80" s="6"/>
      <c r="AC80" s="22"/>
      <c r="AD80" s="31"/>
      <c r="AE80" s="31"/>
    </row>
    <row r="81" spans="2:31" ht="15">
      <c r="B81" s="4" t="s">
        <v>56</v>
      </c>
      <c r="C81" s="10" t="s">
        <v>8</v>
      </c>
      <c r="D81" s="12">
        <v>5</v>
      </c>
      <c r="E81" s="10" t="s">
        <v>9</v>
      </c>
      <c r="F81" s="12">
        <v>5</v>
      </c>
      <c r="G81" s="10" t="s">
        <v>6</v>
      </c>
      <c r="H81" s="12">
        <v>5</v>
      </c>
      <c r="I81" s="10" t="s">
        <v>19</v>
      </c>
      <c r="J81" s="12">
        <v>5</v>
      </c>
      <c r="K81" s="3"/>
      <c r="L81" s="4"/>
      <c r="M81" s="3"/>
      <c r="N81" s="4"/>
      <c r="O81" s="3"/>
      <c r="P81" s="4"/>
      <c r="Q81" s="4"/>
      <c r="R81" s="4"/>
      <c r="S81" s="3"/>
      <c r="T81" s="4"/>
      <c r="U81" s="4"/>
      <c r="V81" s="4"/>
      <c r="W81" s="3"/>
      <c r="X81" s="3"/>
      <c r="Y81" s="9"/>
      <c r="Z81" s="9"/>
      <c r="AA81" s="4">
        <f>+D81+F81+H81+J81+L81+N81+P81+R81+T81+X81</f>
        <v>20</v>
      </c>
      <c r="AB81" s="6"/>
      <c r="AC81" s="22"/>
      <c r="AD81" s="43"/>
      <c r="AE81" s="21"/>
    </row>
    <row r="82" spans="2:31" ht="15">
      <c r="B82" s="4" t="s">
        <v>111</v>
      </c>
      <c r="C82" s="10" t="s">
        <v>13</v>
      </c>
      <c r="D82" s="12">
        <v>5</v>
      </c>
      <c r="E82" s="10" t="s">
        <v>14</v>
      </c>
      <c r="F82" s="12">
        <v>5</v>
      </c>
      <c r="G82" s="10"/>
      <c r="H82" s="12"/>
      <c r="I82" s="10"/>
      <c r="J82" s="12"/>
      <c r="K82" s="3"/>
      <c r="L82" s="4"/>
      <c r="M82" s="3"/>
      <c r="N82" s="4"/>
      <c r="O82" s="3"/>
      <c r="P82" s="4"/>
      <c r="Q82" s="19"/>
      <c r="R82" s="4"/>
      <c r="S82" s="3"/>
      <c r="T82" s="4"/>
      <c r="U82" s="4"/>
      <c r="V82" s="4"/>
      <c r="W82" s="3"/>
      <c r="X82" s="3"/>
      <c r="Y82" s="9"/>
      <c r="Z82" s="9"/>
      <c r="AA82" s="4">
        <f>+D82+F82+H82+J82+L82+N82+P82+R82+T82+X82</f>
        <v>10</v>
      </c>
      <c r="AB82" s="6"/>
      <c r="AC82" s="22">
        <v>2</v>
      </c>
      <c r="AD82" s="43"/>
      <c r="AE82" s="21"/>
    </row>
    <row r="83" spans="13:31" ht="15.75">
      <c r="M83" s="9"/>
      <c r="N83" s="6"/>
      <c r="O83" s="9"/>
      <c r="P83" s="9"/>
      <c r="Q83" s="6"/>
      <c r="R83" s="9"/>
      <c r="S83" s="9"/>
      <c r="T83" s="6"/>
      <c r="U83" s="6"/>
      <c r="V83" s="6"/>
      <c r="W83" s="9"/>
      <c r="X83" s="9"/>
      <c r="Y83" s="9" t="s">
        <v>65</v>
      </c>
      <c r="Z83" s="9"/>
      <c r="AA83" s="3">
        <f>SUM(AA78:AA82)</f>
        <v>30</v>
      </c>
      <c r="AB83" s="9"/>
      <c r="AC83" s="22"/>
      <c r="AD83" s="31"/>
      <c r="AE83" s="22">
        <f>AA83</f>
        <v>30</v>
      </c>
    </row>
    <row r="84" spans="2:31" ht="15.75">
      <c r="B84" s="2" t="s">
        <v>26</v>
      </c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9"/>
      <c r="AC84" s="22"/>
      <c r="AD84" s="31"/>
      <c r="AE84" s="31"/>
    </row>
    <row r="85" spans="2:31" ht="15.75">
      <c r="B85" s="3" t="s">
        <v>1</v>
      </c>
      <c r="C85" s="10" t="s">
        <v>2</v>
      </c>
      <c r="D85" s="10" t="s">
        <v>3</v>
      </c>
      <c r="E85" s="10" t="s">
        <v>2</v>
      </c>
      <c r="F85" s="10" t="s">
        <v>3</v>
      </c>
      <c r="G85" s="10" t="s">
        <v>2</v>
      </c>
      <c r="H85" s="10" t="s">
        <v>3</v>
      </c>
      <c r="I85" s="10" t="s">
        <v>2</v>
      </c>
      <c r="J85" s="10" t="s">
        <v>3</v>
      </c>
      <c r="K85" s="10" t="s">
        <v>2</v>
      </c>
      <c r="L85" s="10" t="s">
        <v>3</v>
      </c>
      <c r="M85" s="10" t="s">
        <v>2</v>
      </c>
      <c r="N85" s="10" t="s">
        <v>3</v>
      </c>
      <c r="O85" s="10" t="s">
        <v>2</v>
      </c>
      <c r="P85" s="10" t="s">
        <v>3</v>
      </c>
      <c r="Q85" s="10" t="s">
        <v>2</v>
      </c>
      <c r="R85" s="10" t="s">
        <v>3</v>
      </c>
      <c r="S85" s="10" t="s">
        <v>2</v>
      </c>
      <c r="T85" s="10" t="s">
        <v>3</v>
      </c>
      <c r="U85" s="10" t="s">
        <v>2</v>
      </c>
      <c r="V85" s="10" t="s">
        <v>3</v>
      </c>
      <c r="W85" s="10" t="s">
        <v>2</v>
      </c>
      <c r="X85" s="10" t="s">
        <v>3</v>
      </c>
      <c r="Y85" s="9"/>
      <c r="Z85" s="9"/>
      <c r="AA85" s="10" t="s">
        <v>4</v>
      </c>
      <c r="AB85" s="9"/>
      <c r="AC85" s="22"/>
      <c r="AD85" s="31"/>
      <c r="AE85" s="31"/>
    </row>
    <row r="86" spans="2:31" ht="15.75">
      <c r="B86" s="13" t="s">
        <v>29</v>
      </c>
      <c r="C86" s="15" t="s">
        <v>96</v>
      </c>
      <c r="D86" s="4"/>
      <c r="E86" s="3"/>
      <c r="F86" s="4"/>
      <c r="G86" s="3"/>
      <c r="H86" s="4"/>
      <c r="I86" s="3"/>
      <c r="J86" s="4"/>
      <c r="K86" s="3"/>
      <c r="L86" s="4"/>
      <c r="M86" s="3"/>
      <c r="N86" s="4"/>
      <c r="O86" s="3"/>
      <c r="P86" s="4"/>
      <c r="Q86" s="4"/>
      <c r="R86" s="4"/>
      <c r="S86" s="3"/>
      <c r="T86" s="4"/>
      <c r="U86" s="4"/>
      <c r="V86" s="4"/>
      <c r="W86" s="3"/>
      <c r="X86" s="3"/>
      <c r="Y86" s="9"/>
      <c r="Z86" s="9"/>
      <c r="AA86" s="4"/>
      <c r="AB86" s="9"/>
      <c r="AC86" s="22"/>
      <c r="AD86" s="31"/>
      <c r="AE86" s="31"/>
    </row>
    <row r="87" spans="2:31" ht="15.75">
      <c r="B87" s="4" t="s">
        <v>69</v>
      </c>
      <c r="C87" s="10" t="s">
        <v>6</v>
      </c>
      <c r="D87" s="12">
        <v>2</v>
      </c>
      <c r="E87" s="10" t="s">
        <v>19</v>
      </c>
      <c r="F87" s="12">
        <v>2</v>
      </c>
      <c r="G87" s="10" t="s">
        <v>20</v>
      </c>
      <c r="H87" s="12">
        <v>7</v>
      </c>
      <c r="I87" s="10" t="s">
        <v>18</v>
      </c>
      <c r="J87" s="12">
        <v>7</v>
      </c>
      <c r="K87" s="10"/>
      <c r="L87" s="12"/>
      <c r="M87" s="19"/>
      <c r="N87" s="12"/>
      <c r="O87" s="19" t="s">
        <v>98</v>
      </c>
      <c r="P87" s="12"/>
      <c r="Q87" s="19"/>
      <c r="R87" s="12"/>
      <c r="S87" s="10"/>
      <c r="T87" s="12"/>
      <c r="U87" s="10"/>
      <c r="V87" s="12"/>
      <c r="W87" s="10"/>
      <c r="X87" s="12"/>
      <c r="Y87" s="9"/>
      <c r="Z87" s="9"/>
      <c r="AA87" s="4">
        <f>+D87+F87+H87+J87+L87+N87+P87+R87+T87+X87+V87</f>
        <v>18</v>
      </c>
      <c r="AB87" s="9"/>
      <c r="AC87" s="22">
        <v>4</v>
      </c>
      <c r="AD87" s="45"/>
      <c r="AE87" s="32"/>
    </row>
    <row r="88" spans="2:31" ht="15.75">
      <c r="B88" s="4" t="s">
        <v>57</v>
      </c>
      <c r="C88" s="10" t="s">
        <v>14</v>
      </c>
      <c r="D88" s="12">
        <v>2</v>
      </c>
      <c r="E88" s="10" t="s">
        <v>12</v>
      </c>
      <c r="F88" s="12">
        <v>6</v>
      </c>
      <c r="G88" s="10" t="s">
        <v>7</v>
      </c>
      <c r="H88" s="12">
        <v>5</v>
      </c>
      <c r="I88" s="10" t="s">
        <v>91</v>
      </c>
      <c r="J88" s="12">
        <v>7</v>
      </c>
      <c r="K88" s="10"/>
      <c r="L88" s="12"/>
      <c r="M88" s="19"/>
      <c r="N88" s="12"/>
      <c r="O88" s="19" t="s">
        <v>97</v>
      </c>
      <c r="P88" s="12"/>
      <c r="Q88" s="19"/>
      <c r="R88" s="12"/>
      <c r="S88" s="10"/>
      <c r="T88" s="12"/>
      <c r="U88" s="12"/>
      <c r="V88" s="12"/>
      <c r="W88" s="10"/>
      <c r="X88" s="10"/>
      <c r="Y88" s="9"/>
      <c r="Z88" s="9"/>
      <c r="AA88" s="4">
        <f>+D88+F88+H88+J88+L88+N88+P88+R88+T88+X88</f>
        <v>20</v>
      </c>
      <c r="AB88" s="9"/>
      <c r="AC88" s="22"/>
      <c r="AD88" s="32"/>
      <c r="AE88" s="32"/>
    </row>
    <row r="89" spans="2:31" ht="15.75">
      <c r="B89" s="4" t="s">
        <v>319</v>
      </c>
      <c r="C89" s="10" t="s">
        <v>8</v>
      </c>
      <c r="D89" s="12">
        <v>2</v>
      </c>
      <c r="E89" s="10" t="s">
        <v>9</v>
      </c>
      <c r="F89" s="12">
        <v>2</v>
      </c>
      <c r="G89" s="10" t="s">
        <v>17</v>
      </c>
      <c r="H89" s="12">
        <v>7</v>
      </c>
      <c r="I89" s="10" t="s">
        <v>10</v>
      </c>
      <c r="J89" s="12">
        <v>7</v>
      </c>
      <c r="K89" s="10"/>
      <c r="L89" s="12"/>
      <c r="M89" s="19"/>
      <c r="N89" s="12"/>
      <c r="O89" s="19" t="s">
        <v>99</v>
      </c>
      <c r="P89" s="12"/>
      <c r="Q89" s="19"/>
      <c r="R89" s="12"/>
      <c r="S89" s="10"/>
      <c r="T89" s="12"/>
      <c r="U89" s="12"/>
      <c r="V89" s="12"/>
      <c r="W89" s="10"/>
      <c r="X89" s="10"/>
      <c r="Y89" s="9"/>
      <c r="Z89" s="9"/>
      <c r="AA89" s="4">
        <f>+D89+F89+H89+J89+L89+N89+P89+R89+T89+X89</f>
        <v>18</v>
      </c>
      <c r="AB89" s="9"/>
      <c r="AC89" s="22"/>
      <c r="AD89" s="32"/>
      <c r="AE89" s="32"/>
    </row>
    <row r="90" spans="2:31" ht="15.75">
      <c r="B90" s="4" t="s">
        <v>63</v>
      </c>
      <c r="C90" s="10" t="s">
        <v>13</v>
      </c>
      <c r="D90" s="12">
        <v>2</v>
      </c>
      <c r="E90" s="10" t="s">
        <v>11</v>
      </c>
      <c r="F90" s="12">
        <v>7</v>
      </c>
      <c r="G90" s="10" t="s">
        <v>15</v>
      </c>
      <c r="H90" s="12">
        <v>7</v>
      </c>
      <c r="I90" s="10" t="s">
        <v>7</v>
      </c>
      <c r="J90" s="12">
        <v>3</v>
      </c>
      <c r="K90" s="10"/>
      <c r="L90" s="12"/>
      <c r="M90" s="10"/>
      <c r="N90" s="12"/>
      <c r="O90" s="19" t="s">
        <v>100</v>
      </c>
      <c r="P90" s="12"/>
      <c r="Q90" s="19"/>
      <c r="R90" s="12"/>
      <c r="S90" s="10"/>
      <c r="T90" s="12"/>
      <c r="U90" s="12"/>
      <c r="V90" s="12"/>
      <c r="W90" s="10"/>
      <c r="X90" s="10"/>
      <c r="Y90" s="9"/>
      <c r="Z90" s="9"/>
      <c r="AA90" s="4">
        <f>+D90+F90+H90+J90+L90+N90+P90+R90+T90+X90</f>
        <v>19</v>
      </c>
      <c r="AB90" s="9"/>
      <c r="AC90" s="22"/>
      <c r="AD90" s="45"/>
      <c r="AE90" s="32"/>
    </row>
    <row r="91" spans="2:31" ht="15.75">
      <c r="B91" s="6"/>
      <c r="C91" s="9"/>
      <c r="D91" s="9"/>
      <c r="E91" s="6"/>
      <c r="F91" s="9"/>
      <c r="G91" s="9"/>
      <c r="H91" s="6"/>
      <c r="I91" s="9"/>
      <c r="J91" s="9"/>
      <c r="K91" s="6"/>
      <c r="L91" s="9"/>
      <c r="M91" s="9"/>
      <c r="N91" s="6"/>
      <c r="O91" s="9"/>
      <c r="P91" s="9"/>
      <c r="Q91" s="6"/>
      <c r="R91" s="9"/>
      <c r="S91" s="9"/>
      <c r="T91" s="6"/>
      <c r="U91" s="6"/>
      <c r="V91" s="6"/>
      <c r="W91" s="9"/>
      <c r="X91" s="9"/>
      <c r="Y91" s="9" t="s">
        <v>65</v>
      </c>
      <c r="Z91" s="9"/>
      <c r="AA91" s="3">
        <f>SUM(AA87:AA90)</f>
        <v>75</v>
      </c>
      <c r="AB91" s="9"/>
      <c r="AC91" s="22"/>
      <c r="AD91" s="31"/>
      <c r="AE91" s="22">
        <f>AA91</f>
        <v>75</v>
      </c>
    </row>
    <row r="92" spans="2:31" ht="15.75">
      <c r="B92" s="2" t="s">
        <v>27</v>
      </c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7"/>
      <c r="AC92" s="22"/>
      <c r="AD92" s="31"/>
      <c r="AE92" s="31"/>
    </row>
    <row r="93" spans="2:31" ht="15.75">
      <c r="B93" s="3" t="s">
        <v>1</v>
      </c>
      <c r="C93" s="10" t="s">
        <v>2</v>
      </c>
      <c r="D93" s="10" t="s">
        <v>3</v>
      </c>
      <c r="E93" s="10" t="s">
        <v>2</v>
      </c>
      <c r="F93" s="10" t="s">
        <v>3</v>
      </c>
      <c r="G93" s="10" t="s">
        <v>2</v>
      </c>
      <c r="H93" s="10" t="s">
        <v>3</v>
      </c>
      <c r="I93" s="10" t="s">
        <v>2</v>
      </c>
      <c r="J93" s="10" t="s">
        <v>3</v>
      </c>
      <c r="K93" s="10" t="s">
        <v>2</v>
      </c>
      <c r="L93" s="10" t="s">
        <v>3</v>
      </c>
      <c r="M93" s="10" t="s">
        <v>2</v>
      </c>
      <c r="N93" s="10" t="s">
        <v>3</v>
      </c>
      <c r="O93" s="10" t="s">
        <v>2</v>
      </c>
      <c r="P93" s="10" t="s">
        <v>3</v>
      </c>
      <c r="Q93" s="10" t="s">
        <v>2</v>
      </c>
      <c r="R93" s="10" t="s">
        <v>3</v>
      </c>
      <c r="S93" s="10" t="s">
        <v>2</v>
      </c>
      <c r="T93" s="10" t="s">
        <v>3</v>
      </c>
      <c r="U93" s="10" t="s">
        <v>2</v>
      </c>
      <c r="V93" s="10" t="s">
        <v>3</v>
      </c>
      <c r="W93" s="10" t="s">
        <v>2</v>
      </c>
      <c r="X93" s="10" t="s">
        <v>3</v>
      </c>
      <c r="Y93" s="9"/>
      <c r="Z93" s="9"/>
      <c r="AA93" s="10" t="s">
        <v>4</v>
      </c>
      <c r="AB93" s="7"/>
      <c r="AC93" s="22"/>
      <c r="AD93" s="31"/>
      <c r="AE93" s="31"/>
    </row>
    <row r="94" spans="2:31" ht="15.75">
      <c r="B94" s="3"/>
      <c r="C94" s="15" t="s">
        <v>109</v>
      </c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9"/>
      <c r="Z94" s="9"/>
      <c r="AA94" s="10"/>
      <c r="AB94" s="7"/>
      <c r="AC94" s="22"/>
      <c r="AD94" s="31"/>
      <c r="AE94" s="31"/>
    </row>
    <row r="95" spans="2:31" ht="15.75">
      <c r="B95" s="4" t="s">
        <v>361</v>
      </c>
      <c r="C95" s="10" t="s">
        <v>11</v>
      </c>
      <c r="D95" s="12">
        <v>7</v>
      </c>
      <c r="E95" s="10" t="s">
        <v>9</v>
      </c>
      <c r="F95" s="12">
        <v>3</v>
      </c>
      <c r="G95" s="10" t="s">
        <v>91</v>
      </c>
      <c r="H95" s="12">
        <v>4</v>
      </c>
      <c r="I95" s="10"/>
      <c r="J95" s="10"/>
      <c r="K95" s="8"/>
      <c r="L95" s="3"/>
      <c r="M95" s="10"/>
      <c r="N95" s="12"/>
      <c r="O95" s="19" t="s">
        <v>102</v>
      </c>
      <c r="P95" s="12"/>
      <c r="Q95" s="10"/>
      <c r="R95" s="12"/>
      <c r="S95" s="10"/>
      <c r="T95" s="12"/>
      <c r="U95" s="10"/>
      <c r="V95" s="12"/>
      <c r="W95" s="10"/>
      <c r="X95" s="12"/>
      <c r="Y95" s="9"/>
      <c r="Z95" s="9"/>
      <c r="AA95" s="4">
        <f aca="true" t="shared" si="0" ref="AA95:AA102">+D95+F95+H95+J95+L95+N95+P95+R95+T95+V95+X95</f>
        <v>14</v>
      </c>
      <c r="AB95" s="7"/>
      <c r="AC95" s="22">
        <v>7</v>
      </c>
      <c r="AD95" s="22">
        <v>2</v>
      </c>
      <c r="AE95" s="31"/>
    </row>
    <row r="96" spans="2:31" ht="15.75">
      <c r="B96" s="4" t="s">
        <v>77</v>
      </c>
      <c r="C96" s="10" t="s">
        <v>9</v>
      </c>
      <c r="D96" s="12">
        <v>7</v>
      </c>
      <c r="E96" s="10" t="s">
        <v>10</v>
      </c>
      <c r="F96" s="12">
        <v>7</v>
      </c>
      <c r="G96" s="10" t="s">
        <v>19</v>
      </c>
      <c r="H96" s="12">
        <v>4</v>
      </c>
      <c r="I96" s="10"/>
      <c r="J96" s="12"/>
      <c r="K96" s="10"/>
      <c r="L96" s="4"/>
      <c r="M96" s="19"/>
      <c r="N96" s="4"/>
      <c r="O96" s="3" t="s">
        <v>103</v>
      </c>
      <c r="P96" s="4"/>
      <c r="Q96" s="4"/>
      <c r="R96" s="4"/>
      <c r="S96" s="3"/>
      <c r="T96" s="4"/>
      <c r="U96" s="4"/>
      <c r="V96" s="4"/>
      <c r="W96" s="3"/>
      <c r="X96" s="3"/>
      <c r="Y96" s="9"/>
      <c r="Z96" s="9"/>
      <c r="AA96" s="4">
        <f t="shared" si="0"/>
        <v>18</v>
      </c>
      <c r="AB96" s="7"/>
      <c r="AC96" s="22"/>
      <c r="AD96" s="31"/>
      <c r="AE96" s="31"/>
    </row>
    <row r="97" spans="2:31" ht="15.75">
      <c r="B97" s="4" t="s">
        <v>58</v>
      </c>
      <c r="C97" s="10" t="s">
        <v>8</v>
      </c>
      <c r="D97" s="12">
        <v>3</v>
      </c>
      <c r="E97" s="10" t="s">
        <v>6</v>
      </c>
      <c r="F97" s="12">
        <v>7</v>
      </c>
      <c r="G97" s="10" t="s">
        <v>18</v>
      </c>
      <c r="H97" s="12">
        <v>7</v>
      </c>
      <c r="I97" s="10"/>
      <c r="J97" s="10"/>
      <c r="K97" s="8"/>
      <c r="L97" s="3"/>
      <c r="M97" s="19"/>
      <c r="N97" s="4"/>
      <c r="O97" s="3" t="s">
        <v>104</v>
      </c>
      <c r="P97" s="4"/>
      <c r="Q97" s="4"/>
      <c r="R97" s="4"/>
      <c r="S97" s="3"/>
      <c r="T97" s="4"/>
      <c r="U97" s="4"/>
      <c r="V97" s="4"/>
      <c r="W97" s="3"/>
      <c r="X97" s="3"/>
      <c r="Y97" s="9"/>
      <c r="Z97" s="9"/>
      <c r="AA97" s="4">
        <f t="shared" si="0"/>
        <v>17</v>
      </c>
      <c r="AB97" s="7"/>
      <c r="AC97" s="22"/>
      <c r="AD97" s="31"/>
      <c r="AE97" s="31"/>
    </row>
    <row r="98" spans="2:31" ht="15.75">
      <c r="B98" s="4" t="s">
        <v>59</v>
      </c>
      <c r="C98" s="10" t="s">
        <v>13</v>
      </c>
      <c r="D98" s="12">
        <v>7</v>
      </c>
      <c r="E98" s="10" t="s">
        <v>14</v>
      </c>
      <c r="F98" s="12">
        <v>4</v>
      </c>
      <c r="G98" s="10" t="s">
        <v>20</v>
      </c>
      <c r="H98" s="12">
        <v>7</v>
      </c>
      <c r="I98" s="10"/>
      <c r="J98" s="12"/>
      <c r="K98" s="10"/>
      <c r="L98" s="12"/>
      <c r="M98" s="19"/>
      <c r="N98" s="4"/>
      <c r="O98" s="3" t="s">
        <v>105</v>
      </c>
      <c r="P98" s="4"/>
      <c r="Q98" s="4"/>
      <c r="R98" s="4"/>
      <c r="S98" s="3"/>
      <c r="T98" s="4"/>
      <c r="U98" s="4"/>
      <c r="V98" s="4"/>
      <c r="W98" s="3"/>
      <c r="X98" s="3"/>
      <c r="Y98" s="9"/>
      <c r="Z98" s="9"/>
      <c r="AA98" s="4">
        <f t="shared" si="0"/>
        <v>18</v>
      </c>
      <c r="AB98" s="7"/>
      <c r="AC98" s="22"/>
      <c r="AD98" s="31"/>
      <c r="AE98" s="31"/>
    </row>
    <row r="99" spans="2:31" ht="15.75">
      <c r="B99" s="4" t="s">
        <v>327</v>
      </c>
      <c r="C99" s="10" t="s">
        <v>14</v>
      </c>
      <c r="D99" s="12">
        <v>6</v>
      </c>
      <c r="E99" s="10" t="s">
        <v>6</v>
      </c>
      <c r="F99" s="12">
        <v>3</v>
      </c>
      <c r="G99" s="10" t="s">
        <v>19</v>
      </c>
      <c r="H99" s="12">
        <v>3</v>
      </c>
      <c r="I99" s="10" t="s">
        <v>91</v>
      </c>
      <c r="J99" s="12">
        <v>6</v>
      </c>
      <c r="K99" s="8"/>
      <c r="L99" s="3"/>
      <c r="M99" s="10"/>
      <c r="N99" s="12"/>
      <c r="O99" s="19" t="s">
        <v>108</v>
      </c>
      <c r="P99" s="12"/>
      <c r="Q99" s="10"/>
      <c r="R99" s="12"/>
      <c r="S99" s="10"/>
      <c r="T99" s="12"/>
      <c r="U99" s="10"/>
      <c r="V99" s="12"/>
      <c r="W99" s="10"/>
      <c r="X99" s="12"/>
      <c r="Y99" s="9"/>
      <c r="Z99" s="9"/>
      <c r="AA99" s="4">
        <f t="shared" si="0"/>
        <v>18</v>
      </c>
      <c r="AB99" s="7"/>
      <c r="AC99" s="22"/>
      <c r="AD99" s="22"/>
      <c r="AE99" s="31"/>
    </row>
    <row r="100" spans="2:31" ht="15.75">
      <c r="B100" s="4" t="s">
        <v>60</v>
      </c>
      <c r="C100" s="10" t="s">
        <v>13</v>
      </c>
      <c r="D100" s="12">
        <v>3</v>
      </c>
      <c r="E100" s="10" t="s">
        <v>15</v>
      </c>
      <c r="F100" s="12">
        <v>7</v>
      </c>
      <c r="G100" s="10" t="s">
        <v>12</v>
      </c>
      <c r="H100" s="12">
        <v>7</v>
      </c>
      <c r="I100" s="10"/>
      <c r="J100" s="10"/>
      <c r="K100" s="10"/>
      <c r="L100" s="4"/>
      <c r="M100" s="19"/>
      <c r="N100" s="4"/>
      <c r="O100" s="3" t="s">
        <v>101</v>
      </c>
      <c r="P100" s="4"/>
      <c r="Q100" s="4"/>
      <c r="R100" s="4"/>
      <c r="S100" s="3"/>
      <c r="T100" s="4"/>
      <c r="U100" s="4"/>
      <c r="V100" s="4"/>
      <c r="W100" s="3"/>
      <c r="X100" s="3"/>
      <c r="Y100" s="9"/>
      <c r="Z100" s="9"/>
      <c r="AA100" s="4">
        <f t="shared" si="0"/>
        <v>17</v>
      </c>
      <c r="AB100" s="7"/>
      <c r="AC100" s="22"/>
      <c r="AD100" s="31"/>
      <c r="AE100" s="31"/>
    </row>
    <row r="101" spans="2:31" ht="15.75">
      <c r="B101" s="4" t="s">
        <v>83</v>
      </c>
      <c r="C101" s="10" t="s">
        <v>8</v>
      </c>
      <c r="D101" s="12">
        <v>7</v>
      </c>
      <c r="E101" s="10" t="s">
        <v>17</v>
      </c>
      <c r="F101" s="12">
        <v>7</v>
      </c>
      <c r="G101" s="10"/>
      <c r="H101" s="12"/>
      <c r="I101" s="12"/>
      <c r="J101" s="12"/>
      <c r="K101" s="10"/>
      <c r="L101" s="4"/>
      <c r="M101" s="19"/>
      <c r="N101" s="4"/>
      <c r="O101" s="3" t="s">
        <v>106</v>
      </c>
      <c r="P101" s="14"/>
      <c r="Q101" s="14"/>
      <c r="R101" s="14"/>
      <c r="S101" s="14"/>
      <c r="T101" s="14"/>
      <c r="U101" s="14"/>
      <c r="V101" s="14"/>
      <c r="W101" s="3"/>
      <c r="X101" s="14"/>
      <c r="Y101" s="7"/>
      <c r="Z101" s="7"/>
      <c r="AA101" s="4">
        <f t="shared" si="0"/>
        <v>14</v>
      </c>
      <c r="AB101" s="7"/>
      <c r="AC101" s="22"/>
      <c r="AD101" s="22"/>
      <c r="AE101" s="31"/>
    </row>
    <row r="102" spans="2:31" ht="15.75">
      <c r="B102" s="4" t="s">
        <v>76</v>
      </c>
      <c r="C102" s="10" t="s">
        <v>7</v>
      </c>
      <c r="D102" s="12">
        <v>7</v>
      </c>
      <c r="E102" s="10" t="s">
        <v>19</v>
      </c>
      <c r="F102" s="12">
        <v>3</v>
      </c>
      <c r="G102" s="10"/>
      <c r="H102" s="12"/>
      <c r="I102" s="12"/>
      <c r="J102" s="12"/>
      <c r="K102" s="8"/>
      <c r="L102" s="4"/>
      <c r="M102" s="19"/>
      <c r="N102" s="4"/>
      <c r="O102" s="19" t="s">
        <v>107</v>
      </c>
      <c r="P102" s="10"/>
      <c r="Q102" s="10"/>
      <c r="R102" s="10"/>
      <c r="S102" s="10"/>
      <c r="T102" s="10"/>
      <c r="U102" s="10"/>
      <c r="V102" s="10"/>
      <c r="W102" s="3"/>
      <c r="X102" s="3"/>
      <c r="Y102" s="9"/>
      <c r="Z102" s="9"/>
      <c r="AA102" s="4">
        <f t="shared" si="0"/>
        <v>10</v>
      </c>
      <c r="AB102" s="7"/>
      <c r="AC102" s="22"/>
      <c r="AD102" s="31"/>
      <c r="AE102" s="31"/>
    </row>
    <row r="103" spans="2:31" ht="15.7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2"/>
      <c r="N103" s="1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9" t="s">
        <v>65</v>
      </c>
      <c r="Z103" s="9"/>
      <c r="AA103" s="3">
        <f>SUM(AA95:AA102)</f>
        <v>126</v>
      </c>
      <c r="AB103" s="6"/>
      <c r="AC103" s="22"/>
      <c r="AD103" s="31"/>
      <c r="AE103" s="22">
        <f>AA103</f>
        <v>126</v>
      </c>
    </row>
    <row r="104" spans="2:31" ht="15.75">
      <c r="B104" s="2" t="s">
        <v>28</v>
      </c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22"/>
      <c r="AD104" s="31"/>
      <c r="AE104" s="31"/>
    </row>
    <row r="105" spans="2:31" ht="15.75">
      <c r="B105" s="3" t="s">
        <v>1</v>
      </c>
      <c r="C105" s="10" t="s">
        <v>2</v>
      </c>
      <c r="D105" s="10" t="s">
        <v>3</v>
      </c>
      <c r="E105" s="10" t="s">
        <v>2</v>
      </c>
      <c r="F105" s="10" t="s">
        <v>3</v>
      </c>
      <c r="G105" s="10" t="s">
        <v>2</v>
      </c>
      <c r="H105" s="10" t="s">
        <v>3</v>
      </c>
      <c r="I105" s="10" t="s">
        <v>2</v>
      </c>
      <c r="J105" s="10" t="s">
        <v>3</v>
      </c>
      <c r="K105" s="10" t="s">
        <v>2</v>
      </c>
      <c r="L105" s="10" t="s">
        <v>3</v>
      </c>
      <c r="M105" s="10" t="s">
        <v>2</v>
      </c>
      <c r="N105" s="10" t="s">
        <v>3</v>
      </c>
      <c r="O105" s="10" t="s">
        <v>2</v>
      </c>
      <c r="P105" s="10" t="s">
        <v>3</v>
      </c>
      <c r="Q105" s="10" t="s">
        <v>2</v>
      </c>
      <c r="R105" s="10" t="s">
        <v>3</v>
      </c>
      <c r="S105" s="10" t="s">
        <v>2</v>
      </c>
      <c r="T105" s="10" t="s">
        <v>3</v>
      </c>
      <c r="U105" s="10" t="s">
        <v>2</v>
      </c>
      <c r="V105" s="10" t="s">
        <v>3</v>
      </c>
      <c r="W105" s="10" t="s">
        <v>2</v>
      </c>
      <c r="X105" s="10" t="s">
        <v>3</v>
      </c>
      <c r="Y105" s="9"/>
      <c r="Z105" s="9"/>
      <c r="AA105" s="10" t="s">
        <v>4</v>
      </c>
      <c r="AB105" s="5"/>
      <c r="AC105" s="22"/>
      <c r="AD105" s="31"/>
      <c r="AE105" s="31"/>
    </row>
    <row r="106" spans="2:31" ht="15.75">
      <c r="B106" s="13"/>
      <c r="C106" s="15" t="s">
        <v>64</v>
      </c>
      <c r="D106" s="4"/>
      <c r="E106" s="3"/>
      <c r="F106" s="4"/>
      <c r="G106" s="3"/>
      <c r="H106" s="4"/>
      <c r="I106" s="3"/>
      <c r="J106" s="4"/>
      <c r="K106" s="3"/>
      <c r="L106" s="4"/>
      <c r="M106" s="3"/>
      <c r="N106" s="4"/>
      <c r="O106" s="3"/>
      <c r="P106" s="4"/>
      <c r="Q106" s="4"/>
      <c r="R106" s="4"/>
      <c r="S106" s="3"/>
      <c r="T106" s="4"/>
      <c r="U106" s="4"/>
      <c r="V106" s="4"/>
      <c r="W106" s="3"/>
      <c r="X106" s="3"/>
      <c r="Y106" s="9"/>
      <c r="Z106" s="9"/>
      <c r="AA106" s="4"/>
      <c r="AB106" s="6"/>
      <c r="AC106" s="22"/>
      <c r="AD106" s="31"/>
      <c r="AE106" s="31"/>
    </row>
    <row r="107" spans="2:31" ht="15.75">
      <c r="B107" s="4" t="s">
        <v>61</v>
      </c>
      <c r="C107" s="10" t="s">
        <v>14</v>
      </c>
      <c r="D107" s="12">
        <v>2</v>
      </c>
      <c r="E107" s="10" t="s">
        <v>11</v>
      </c>
      <c r="F107" s="12">
        <v>3</v>
      </c>
      <c r="G107" s="10" t="s">
        <v>15</v>
      </c>
      <c r="H107" s="12">
        <v>3</v>
      </c>
      <c r="I107" s="10" t="s">
        <v>12</v>
      </c>
      <c r="J107" s="12">
        <v>2</v>
      </c>
      <c r="K107" s="10" t="s">
        <v>7</v>
      </c>
      <c r="L107" s="12">
        <v>2</v>
      </c>
      <c r="M107" s="10" t="s">
        <v>20</v>
      </c>
      <c r="N107" s="12">
        <v>3</v>
      </c>
      <c r="O107" s="10" t="s">
        <v>18</v>
      </c>
      <c r="P107" s="12">
        <v>3</v>
      </c>
      <c r="Q107" s="10"/>
      <c r="R107" s="12"/>
      <c r="S107" s="10"/>
      <c r="T107" s="12"/>
      <c r="U107" s="10"/>
      <c r="V107" s="12"/>
      <c r="W107" s="10"/>
      <c r="X107" s="12"/>
      <c r="Y107" s="9"/>
      <c r="Z107" s="9"/>
      <c r="AA107" s="4">
        <f>+D107+F107+H107+J107+L107+N107+P107+R107+T107+X107</f>
        <v>18</v>
      </c>
      <c r="AB107" s="6"/>
      <c r="AC107" s="22">
        <v>1</v>
      </c>
      <c r="AD107" s="22"/>
      <c r="AE107" s="31"/>
    </row>
    <row r="108" spans="2:31" ht="15.75">
      <c r="B108" s="4" t="s">
        <v>82</v>
      </c>
      <c r="C108" s="10" t="s">
        <v>13</v>
      </c>
      <c r="D108" s="12">
        <v>2</v>
      </c>
      <c r="E108" s="10" t="s">
        <v>8</v>
      </c>
      <c r="F108" s="12">
        <v>2</v>
      </c>
      <c r="G108" s="10" t="s">
        <v>9</v>
      </c>
      <c r="H108" s="12">
        <v>2</v>
      </c>
      <c r="I108" s="10" t="s">
        <v>17</v>
      </c>
      <c r="J108" s="12">
        <v>3</v>
      </c>
      <c r="K108" s="10" t="s">
        <v>10</v>
      </c>
      <c r="L108" s="12">
        <v>3</v>
      </c>
      <c r="M108" s="10" t="s">
        <v>6</v>
      </c>
      <c r="N108" s="12">
        <v>2</v>
      </c>
      <c r="O108" s="10" t="s">
        <v>19</v>
      </c>
      <c r="P108" s="12">
        <v>2</v>
      </c>
      <c r="Q108" s="10" t="s">
        <v>91</v>
      </c>
      <c r="R108" s="12">
        <v>2</v>
      </c>
      <c r="S108" s="10"/>
      <c r="T108" s="12"/>
      <c r="U108" s="4"/>
      <c r="V108" s="4"/>
      <c r="W108" s="3"/>
      <c r="X108" s="3"/>
      <c r="Y108" s="9"/>
      <c r="Z108" s="9"/>
      <c r="AA108" s="4">
        <f>+D108+F108+H108+J108+L108+N108+P108+R108+T108+X108</f>
        <v>18</v>
      </c>
      <c r="AB108" s="6"/>
      <c r="AC108" s="22"/>
      <c r="AD108" s="22"/>
      <c r="AE108" s="31"/>
    </row>
    <row r="109" spans="2:31" ht="15">
      <c r="B109" s="48"/>
      <c r="C109" s="11"/>
      <c r="D109" s="21"/>
      <c r="E109" s="11"/>
      <c r="F109" s="21"/>
      <c r="G109" s="11"/>
      <c r="H109" s="21"/>
      <c r="I109" s="11"/>
      <c r="J109" s="21"/>
      <c r="K109" s="11"/>
      <c r="L109" s="21"/>
      <c r="M109" s="11"/>
      <c r="N109" s="21"/>
      <c r="O109" s="11"/>
      <c r="P109" s="21"/>
      <c r="Q109" s="21"/>
      <c r="R109" s="21"/>
      <c r="S109" s="11"/>
      <c r="T109" s="21"/>
      <c r="U109" s="21"/>
      <c r="V109" s="21"/>
      <c r="W109" s="11"/>
      <c r="X109" s="11"/>
      <c r="Y109" s="9" t="s">
        <v>65</v>
      </c>
      <c r="Z109" s="9"/>
      <c r="AA109" s="3">
        <f>SUM(AA105:AA108)</f>
        <v>36</v>
      </c>
      <c r="AB109" s="6"/>
      <c r="AC109" s="22"/>
      <c r="AD109" s="22"/>
      <c r="AE109" s="22">
        <f>AA109</f>
        <v>36</v>
      </c>
    </row>
    <row r="110" spans="2:31" ht="15.75">
      <c r="B110" s="9"/>
      <c r="C110" s="22" t="s">
        <v>354</v>
      </c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22"/>
      <c r="AD110" s="31"/>
      <c r="AE110" s="31"/>
    </row>
    <row r="111" spans="2:31" ht="15">
      <c r="B111" s="16"/>
      <c r="C111" s="45">
        <f>4*27+3*27+3*30+3*30+30+32</f>
        <v>431</v>
      </c>
      <c r="D111" s="6"/>
      <c r="E111" s="9"/>
      <c r="F111" s="6"/>
      <c r="G111" s="9"/>
      <c r="H111" s="6"/>
      <c r="I111" s="9"/>
      <c r="J111" s="9"/>
      <c r="K111" s="9"/>
      <c r="L111" s="9"/>
      <c r="M111" s="9"/>
      <c r="N111" s="6"/>
      <c r="O111" s="9"/>
      <c r="P111" s="6"/>
      <c r="Q111" s="6"/>
      <c r="R111" s="6"/>
      <c r="S111" s="9"/>
      <c r="T111" s="6"/>
      <c r="U111" s="6"/>
      <c r="V111" s="6"/>
      <c r="W111" s="9"/>
      <c r="X111" s="9"/>
      <c r="Y111" s="9"/>
      <c r="Z111" s="9"/>
      <c r="AA111" s="6"/>
      <c r="AB111" s="5"/>
      <c r="AC111" s="45">
        <f>SUM(AC21:AC110)</f>
        <v>21</v>
      </c>
      <c r="AD111" s="45">
        <f>SUM(AD21:AD110)</f>
        <v>3</v>
      </c>
      <c r="AE111" s="66">
        <f>SUM(AE21:AE110)</f>
        <v>431</v>
      </c>
    </row>
    <row r="112" spans="2:31" ht="134.25" customHeight="1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5"/>
      <c r="P112" s="5"/>
      <c r="Q112" s="5"/>
      <c r="R112" s="5"/>
      <c r="S112" s="45"/>
      <c r="T112" s="7"/>
      <c r="U112" s="51" t="s">
        <v>31</v>
      </c>
      <c r="V112" s="7"/>
      <c r="W112" s="7"/>
      <c r="X112" s="7"/>
      <c r="Y112" s="7"/>
      <c r="Z112" s="7"/>
      <c r="AA112" s="7"/>
      <c r="AC112" s="67" t="s">
        <v>67</v>
      </c>
      <c r="AD112" s="67" t="s">
        <v>68</v>
      </c>
      <c r="AE112" s="68" t="s">
        <v>79</v>
      </c>
    </row>
    <row r="113" spans="2:31" ht="15.75" customHeight="1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P113" s="1"/>
      <c r="Q113" s="1"/>
      <c r="R113" s="1"/>
      <c r="S113" s="1"/>
      <c r="T113" s="1"/>
      <c r="U113" s="51" t="s">
        <v>33</v>
      </c>
      <c r="V113" s="1"/>
      <c r="W113" s="5"/>
      <c r="X113" s="5"/>
      <c r="Y113" s="5"/>
      <c r="Z113" s="5"/>
      <c r="AA113" s="5"/>
      <c r="AB113" s="7"/>
      <c r="AE113" s="31"/>
    </row>
    <row r="114" spans="2:31" ht="15.7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22"/>
      <c r="AE114" s="31"/>
    </row>
    <row r="115" spans="2:31" ht="15.7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22"/>
      <c r="AE115" s="31"/>
    </row>
    <row r="116" spans="2:31" ht="15.7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22"/>
      <c r="AE116" s="31"/>
    </row>
    <row r="117" spans="2:31" ht="15.7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22"/>
      <c r="AE117" s="31"/>
    </row>
    <row r="118" spans="2:31" ht="15.7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22"/>
      <c r="AE118" s="31"/>
    </row>
    <row r="119" spans="2:31" ht="15.7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22"/>
      <c r="AE119" s="31"/>
    </row>
    <row r="120" spans="2:31" ht="15.7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22"/>
      <c r="AE120" s="31"/>
    </row>
    <row r="121" spans="2:31" ht="15.7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22"/>
      <c r="AE121" s="31"/>
    </row>
    <row r="122" spans="2:31" ht="15.7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22"/>
      <c r="AE122" s="31"/>
    </row>
    <row r="123" spans="2:31" ht="15.7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22"/>
      <c r="AE123" s="31"/>
    </row>
    <row r="124" spans="2:31" ht="15.7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22"/>
      <c r="AE124" s="31"/>
    </row>
    <row r="125" spans="2:31" ht="15.7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E125" s="31"/>
    </row>
    <row r="126" spans="2:31" ht="15.7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E126" s="31"/>
    </row>
    <row r="127" spans="2:31" ht="15.7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E127" s="31"/>
    </row>
    <row r="128" spans="2:31" ht="15.7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E128" s="31"/>
    </row>
    <row r="129" spans="2:31" ht="15.7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E129" s="31"/>
    </row>
    <row r="130" spans="2:31" ht="15.7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E130" s="31"/>
    </row>
    <row r="131" spans="2:31" ht="15.7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E131" s="31"/>
    </row>
    <row r="132" spans="2:31" ht="15.7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E132" s="31"/>
    </row>
    <row r="133" spans="2:31" ht="15.7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E133" s="31"/>
    </row>
    <row r="134" spans="2:31" ht="15.7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E134" s="31"/>
    </row>
    <row r="135" spans="2:31" ht="15.7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E135" s="31"/>
    </row>
    <row r="136" spans="2:31" ht="15.7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E136" s="31"/>
    </row>
    <row r="137" spans="2:31" ht="15.7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E137" s="31"/>
    </row>
    <row r="138" spans="2:31" ht="15.7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E138" s="31"/>
    </row>
    <row r="139" spans="2:31" ht="15.7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E139" s="31"/>
    </row>
    <row r="140" spans="2:31" ht="15.7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E140" s="31"/>
    </row>
    <row r="141" spans="2:31" ht="15.7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E141" s="31"/>
    </row>
    <row r="142" spans="2:31" ht="15.7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E142" s="31"/>
    </row>
    <row r="143" spans="2:31" ht="15.7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E143" s="31"/>
    </row>
    <row r="144" spans="2:31" ht="15.7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E144" s="31"/>
    </row>
    <row r="145" spans="2:31" ht="15.7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E145" s="31"/>
    </row>
    <row r="146" spans="2:31" ht="15.7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E146" s="31"/>
    </row>
    <row r="147" spans="2:31" ht="15.7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E147" s="31"/>
    </row>
    <row r="148" spans="2:31" ht="15.7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E148" s="31"/>
    </row>
    <row r="149" spans="2:31" ht="15.7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E149" s="31"/>
    </row>
    <row r="150" spans="2:31" ht="15.7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E150" s="31"/>
    </row>
    <row r="151" spans="2:31" ht="15.7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E151" s="31"/>
    </row>
    <row r="152" spans="2:31" ht="15.7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E152" s="31"/>
    </row>
    <row r="153" spans="2:31" ht="15.7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E153" s="31"/>
    </row>
    <row r="154" spans="2:31" ht="15.7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E154" s="31"/>
    </row>
    <row r="155" spans="2:31" ht="15.7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E155" s="31"/>
    </row>
    <row r="156" spans="2:31" ht="15.7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E156" s="31"/>
    </row>
    <row r="157" spans="2:31" ht="15.7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E157" s="31"/>
    </row>
    <row r="158" spans="2:31" ht="15.7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E158" s="31"/>
    </row>
    <row r="159" spans="2:31" ht="15.7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E159" s="31"/>
    </row>
    <row r="160" spans="2:31" ht="15.7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E160" s="31"/>
    </row>
    <row r="161" spans="2:31" ht="15.7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E161" s="31"/>
    </row>
    <row r="162" spans="2:31" ht="15.7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E162" s="31"/>
    </row>
    <row r="163" spans="2:31" ht="15.7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E163" s="31"/>
    </row>
    <row r="164" spans="2:31" ht="15.7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E164" s="31"/>
    </row>
    <row r="165" spans="2:31" ht="15.7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E165" s="31"/>
    </row>
    <row r="166" spans="2:31" ht="15.7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E166" s="31"/>
    </row>
    <row r="167" spans="2:31" ht="15.7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E167" s="31"/>
    </row>
    <row r="168" spans="2:31" ht="15.7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E168" s="31"/>
    </row>
    <row r="169" spans="2:31" ht="15.75">
      <c r="B169" s="1"/>
      <c r="C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E169" s="31"/>
    </row>
    <row r="170" spans="2:31" ht="15.75">
      <c r="B170" s="1"/>
      <c r="C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E170" s="31"/>
    </row>
    <row r="171" spans="2:31" ht="15.75">
      <c r="B171" s="1"/>
      <c r="C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E171" s="31"/>
    </row>
    <row r="172" spans="2:31" ht="15.75">
      <c r="B172" s="1"/>
      <c r="C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E172" s="31"/>
    </row>
    <row r="173" spans="2:31" ht="15.75">
      <c r="B173" s="1"/>
      <c r="C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E173" s="31"/>
    </row>
    <row r="174" spans="2:31" ht="15.75">
      <c r="B174" s="1"/>
      <c r="C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E174" s="31"/>
    </row>
    <row r="175" spans="2:31" ht="15.75">
      <c r="B175" s="1"/>
      <c r="C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E175" s="31"/>
    </row>
    <row r="176" spans="2:31" ht="15.75">
      <c r="B176" s="1"/>
      <c r="C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E176" s="31"/>
    </row>
    <row r="177" spans="2:31" ht="15.7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E177" s="31"/>
    </row>
    <row r="178" spans="2:31" ht="15.7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E178" s="31"/>
    </row>
    <row r="179" spans="2:31" ht="15.7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E179" s="31"/>
    </row>
    <row r="180" spans="2:31" ht="15.7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E180" s="31"/>
    </row>
    <row r="181" spans="2:31" ht="15.7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E181" s="31"/>
    </row>
    <row r="182" spans="2:31" ht="15.7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E182" s="31"/>
    </row>
    <row r="183" spans="2:31" ht="15.7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E183" s="31"/>
    </row>
    <row r="184" spans="2:31" ht="15.7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E184" s="31"/>
    </row>
    <row r="185" spans="2:31" ht="15.7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E185" s="31"/>
    </row>
    <row r="186" spans="2:31" ht="15.7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E186" s="31"/>
    </row>
    <row r="187" spans="2:31" ht="15.7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E187" s="31"/>
    </row>
    <row r="188" spans="2:31" ht="15.7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E188" s="31"/>
    </row>
    <row r="189" spans="2:31" ht="15.7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E189" s="31"/>
    </row>
    <row r="190" spans="2:31" ht="15.7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E190" s="31"/>
    </row>
    <row r="191" spans="2:31" ht="15.7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E191" s="31"/>
    </row>
    <row r="192" spans="2:31" ht="15.7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E192" s="31"/>
    </row>
    <row r="193" spans="2:31" ht="15.7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E193" s="31"/>
    </row>
    <row r="194" spans="2:31" ht="15.7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E194" s="31"/>
    </row>
    <row r="195" spans="2:31" ht="15.7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E195" s="31"/>
    </row>
    <row r="196" spans="2:31" ht="15.7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E196" s="31"/>
    </row>
    <row r="197" spans="2:31" ht="15.7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E197" s="31"/>
    </row>
    <row r="198" spans="2:31" ht="15.7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E198" s="31"/>
    </row>
    <row r="199" spans="2:31" ht="15.7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E199" s="31"/>
    </row>
    <row r="200" spans="2:31" ht="15.7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E200" s="31"/>
    </row>
    <row r="201" spans="2:31" ht="15.7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E201" s="31"/>
    </row>
    <row r="202" spans="2:31" ht="15.7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E202" s="31"/>
    </row>
    <row r="203" spans="2:31" ht="15.7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E203" s="31"/>
    </row>
    <row r="204" spans="2:31" ht="15.7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E204" s="31"/>
    </row>
    <row r="205" spans="2:31" ht="15.7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E205" s="31"/>
    </row>
    <row r="206" spans="2:31" ht="15.7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E206" s="31"/>
    </row>
    <row r="207" spans="2:31" ht="15.7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E207" s="31"/>
    </row>
    <row r="208" spans="2:31" ht="15.7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E208" s="31"/>
    </row>
    <row r="209" spans="2:31" ht="15.7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E209" s="31"/>
    </row>
    <row r="210" spans="2:31" ht="15.7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E210" s="31"/>
    </row>
    <row r="211" spans="2:28" ht="1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</row>
    <row r="212" spans="2:28" ht="1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</row>
    <row r="213" spans="2:28" ht="1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</row>
    <row r="214" spans="2:28" ht="1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</row>
    <row r="215" spans="2:28" ht="1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</row>
    <row r="216" spans="2:28" ht="1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</row>
    <row r="217" spans="2:28" ht="1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</row>
    <row r="218" spans="2:28" ht="1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</row>
    <row r="219" spans="2:28" ht="1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</row>
    <row r="220" spans="2:28" ht="1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</row>
    <row r="221" spans="2:28" ht="1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</row>
    <row r="222" spans="2:28" ht="1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</row>
    <row r="223" spans="2:28" ht="1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</row>
    <row r="224" spans="2:28" ht="1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AB224" s="5"/>
    </row>
    <row r="225" spans="2:14" ht="1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2:14" ht="1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2:14" ht="1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2:14" ht="1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2:14" ht="1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2:14" ht="1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2:14" ht="1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2:14" ht="1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2:14" ht="1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2:14" ht="1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2:14" ht="1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2:14" ht="1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2:14" ht="1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2:14" ht="1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2:14" ht="1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2:14" ht="1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2:14" ht="1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2:14" ht="1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2:14" ht="1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spans="2:14" ht="1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2:14" ht="1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2:14" ht="1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2:14" ht="1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2:14" ht="1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2:14" ht="1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2:14" ht="1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spans="2:14" ht="1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spans="2:14" ht="1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3" spans="2:14" ht="1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spans="2:14" ht="1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</row>
    <row r="255" spans="2:14" ht="1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</row>
    <row r="256" spans="2:14" ht="1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</row>
    <row r="257" spans="2:14" ht="1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2:14" ht="1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</row>
    <row r="259" spans="2:14" ht="1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spans="2:14" ht="1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spans="2:14" ht="1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</row>
    <row r="262" spans="2:14" ht="1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2:14" ht="1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spans="2:14" ht="1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</row>
    <row r="265" spans="2:14" ht="1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</row>
    <row r="266" spans="2:14" ht="1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</row>
    <row r="267" spans="2:14" ht="1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</row>
    <row r="268" spans="2:14" ht="1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</row>
    <row r="269" spans="2:14" ht="1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</row>
    <row r="270" spans="2:14" ht="1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</row>
    <row r="271" spans="2:14" ht="1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</row>
    <row r="272" spans="2:14" ht="1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</row>
    <row r="273" spans="2:14" ht="1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</row>
    <row r="274" spans="2:14" ht="1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</row>
    <row r="275" spans="2:14" ht="1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</row>
    <row r="276" spans="2:14" ht="1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</row>
    <row r="277" spans="2:14" ht="1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</row>
    <row r="278" spans="2:14" ht="1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</row>
    <row r="279" spans="2:14" ht="1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</row>
    <row r="280" spans="2:14" ht="1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</row>
    <row r="281" spans="2:14" ht="1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</row>
    <row r="282" spans="2:14" ht="1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</row>
    <row r="283" spans="2:14" ht="1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</row>
    <row r="284" spans="2:14" ht="1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</row>
    <row r="285" spans="2:14" ht="1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</row>
    <row r="286" spans="2:14" ht="1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</row>
    <row r="287" spans="2:14" ht="1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</row>
    <row r="288" spans="2:14" ht="1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</row>
    <row r="289" spans="2:14" ht="1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</row>
    <row r="290" spans="2:14" ht="1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</row>
    <row r="291" spans="2:14" ht="1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</row>
    <row r="292" spans="2:14" ht="1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</row>
    <row r="293" spans="2:14" ht="1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</row>
    <row r="294" spans="2:14" ht="1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</row>
    <row r="295" spans="2:14" ht="1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</row>
    <row r="296" spans="2:14" ht="1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</row>
    <row r="297" spans="2:14" ht="1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</row>
    <row r="298" spans="2:14" ht="1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</row>
    <row r="299" spans="2:14" ht="1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</row>
    <row r="300" spans="2:14" ht="1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</row>
    <row r="301" spans="2:14" ht="1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</row>
    <row r="302" spans="2:14" ht="1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</row>
    <row r="303" spans="2:14" ht="1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</row>
    <row r="304" spans="2:14" ht="1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</row>
    <row r="305" spans="2:14" ht="1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</row>
    <row r="306" spans="2:14" ht="1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</row>
    <row r="307" spans="2:14" ht="1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</row>
    <row r="308" spans="2:14" ht="1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</row>
    <row r="309" spans="2:14" ht="1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</row>
    <row r="310" spans="2:14" ht="1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</row>
    <row r="311" spans="2:14" ht="1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</row>
    <row r="312" spans="2:14" ht="1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</row>
    <row r="313" spans="2:14" ht="1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</row>
    <row r="314" spans="2:14" ht="1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</row>
    <row r="315" spans="2:14" ht="1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</row>
    <row r="316" spans="2:14" ht="1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</row>
    <row r="317" spans="2:14" ht="1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</row>
    <row r="318" spans="2:14" ht="1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</row>
    <row r="319" spans="2:14" ht="1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</row>
    <row r="320" spans="2:14" ht="1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</row>
    <row r="321" spans="2:14" ht="1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</row>
    <row r="322" spans="2:14" ht="1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</row>
    <row r="323" spans="2:14" ht="1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</row>
    <row r="324" spans="2:14" ht="1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</row>
    <row r="325" spans="2:14" ht="1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</row>
    <row r="326" spans="2:14" ht="1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</row>
    <row r="327" spans="2:14" ht="1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</row>
    <row r="328" spans="2:14" ht="1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</row>
    <row r="329" spans="2:14" ht="1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</row>
    <row r="330" spans="2:14" ht="1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</row>
    <row r="331" spans="2:14" ht="1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</row>
    <row r="332" spans="2:14" ht="1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</row>
    <row r="333" spans="2:14" ht="1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</row>
    <row r="334" spans="2:14" ht="1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</row>
    <row r="335" spans="2:14" ht="1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</row>
    <row r="336" spans="2:14" ht="1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</row>
    <row r="337" spans="2:14" ht="1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</row>
    <row r="338" spans="2:14" ht="1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</row>
    <row r="339" spans="2:14" ht="1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</row>
    <row r="340" spans="2:14" ht="1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</row>
    <row r="341" spans="2:14" ht="1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</row>
    <row r="342" spans="2:14" ht="1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</row>
    <row r="343" spans="2:14" ht="1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</row>
    <row r="344" spans="2:14" ht="1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</row>
    <row r="345" spans="2:14" ht="1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</row>
    <row r="346" spans="2:14" ht="1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</row>
    <row r="347" spans="2:14" ht="1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</row>
    <row r="348" spans="2:14" ht="1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</row>
    <row r="349" spans="2:14" ht="1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</row>
    <row r="350" spans="2:14" ht="1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</row>
    <row r="351" spans="2:14" ht="1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</row>
    <row r="352" spans="2:14" ht="1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</row>
    <row r="353" spans="2:14" ht="1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</row>
    <row r="354" spans="2:14" ht="1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</row>
    <row r="355" spans="2:14" ht="1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</row>
    <row r="356" spans="2:14" ht="1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</row>
    <row r="357" spans="2:14" ht="1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</row>
    <row r="358" spans="2:14" ht="1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</row>
    <row r="359" spans="2:14" ht="1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</row>
    <row r="360" spans="2:14" ht="1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</row>
    <row r="361" spans="2:14" ht="1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</row>
    <row r="362" spans="2:14" ht="1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</row>
    <row r="363" spans="2:14" ht="1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</row>
    <row r="364" spans="2:14" ht="1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</row>
    <row r="365" spans="2:14" ht="1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</row>
    <row r="366" spans="2:14" ht="1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</row>
    <row r="367" spans="2:14" ht="1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</row>
    <row r="368" spans="2:14" ht="1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</row>
    <row r="369" spans="2:14" ht="1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</row>
    <row r="370" spans="2:14" ht="1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</row>
    <row r="371" spans="2:14" ht="1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</row>
    <row r="372" spans="2:14" ht="1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</row>
    <row r="373" spans="2:14" ht="1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</row>
    <row r="374" spans="2:14" ht="1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</row>
    <row r="375" spans="2:14" ht="1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</row>
    <row r="376" spans="2:14" ht="1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</row>
    <row r="377" spans="2:14" ht="1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</row>
    <row r="378" spans="2:14" ht="1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</row>
    <row r="379" spans="2:14" ht="1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</row>
    <row r="380" spans="2:14" ht="1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</row>
    <row r="381" spans="2:14" ht="1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</row>
    <row r="382" spans="2:14" ht="1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</row>
    <row r="383" spans="2:14" ht="1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</row>
    <row r="384" spans="2:14" ht="1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</row>
    <row r="385" spans="2:14" ht="1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</row>
    <row r="386" spans="2:14" ht="1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</row>
    <row r="387" spans="2:14" ht="1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</row>
    <row r="388" spans="2:14" ht="1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</row>
    <row r="389" spans="2:14" ht="1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</row>
    <row r="390" spans="2:14" ht="1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</row>
    <row r="391" spans="2:14" ht="1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</row>
    <row r="392" spans="2:14" ht="1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</row>
    <row r="393" spans="2:14" ht="1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</row>
    <row r="394" spans="2:14" ht="1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</row>
    <row r="395" spans="2:14" ht="1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</row>
    <row r="396" spans="2:14" ht="1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</row>
    <row r="397" spans="2:14" ht="1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</row>
    <row r="398" spans="2:14" ht="1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</row>
    <row r="399" spans="2:14" ht="1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</row>
    <row r="400" spans="2:14" ht="1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</row>
    <row r="401" spans="2:14" ht="1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</row>
    <row r="402" spans="2:14" ht="1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</row>
    <row r="403" spans="2:14" ht="1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</row>
    <row r="404" spans="2:14" ht="1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</row>
    <row r="405" spans="2:14" ht="1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</row>
    <row r="406" spans="2:14" ht="1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</row>
    <row r="407" spans="2:14" ht="1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</row>
    <row r="408" spans="2:14" ht="1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</row>
    <row r="409" spans="2:14" ht="1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</row>
    <row r="410" spans="2:14" ht="1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</row>
    <row r="411" spans="2:14" ht="1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</row>
    <row r="412" spans="2:14" ht="1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</row>
    <row r="413" spans="2:14" ht="1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</row>
    <row r="414" spans="2:14" ht="1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</row>
    <row r="415" spans="2:14" ht="1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</row>
    <row r="416" spans="2:14" ht="1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</row>
    <row r="417" spans="2:14" ht="1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</row>
    <row r="418" spans="2:14" ht="1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</row>
    <row r="419" spans="2:14" ht="1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</row>
    <row r="420" spans="2:14" ht="1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</row>
    <row r="421" spans="2:14" ht="1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</row>
    <row r="422" spans="2:14" ht="1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</row>
    <row r="423" spans="2:14" ht="1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</row>
    <row r="424" spans="2:14" ht="1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</row>
    <row r="425" spans="2:14" ht="1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</row>
    <row r="426" spans="2:14" ht="1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</row>
    <row r="427" spans="2:14" ht="1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</row>
    <row r="428" spans="2:14" ht="1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</row>
    <row r="429" spans="2:14" ht="1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</row>
    <row r="430" spans="2:14" ht="1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</row>
    <row r="431" spans="2:14" ht="1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</row>
    <row r="432" spans="2:14" ht="1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</row>
    <row r="433" spans="2:14" ht="1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</row>
    <row r="434" spans="2:14" ht="1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</row>
    <row r="435" spans="2:14" ht="1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</row>
    <row r="436" spans="2:14" ht="1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</row>
    <row r="437" spans="2:14" ht="1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</row>
    <row r="438" spans="2:14" ht="1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</row>
    <row r="439" spans="2:14" ht="1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</row>
    <row r="440" spans="2:14" ht="1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</row>
    <row r="441" spans="2:14" ht="1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</row>
    <row r="442" spans="2:14" ht="1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</row>
    <row r="443" spans="2:14" ht="1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</row>
    <row r="444" spans="2:14" ht="1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</row>
    <row r="445" spans="2:14" ht="1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</row>
    <row r="446" spans="2:14" ht="1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</row>
    <row r="447" spans="2:14" ht="1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</row>
    <row r="448" spans="2:14" ht="1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</row>
    <row r="449" spans="2:14" ht="1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</row>
    <row r="450" spans="2:14" ht="1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</row>
    <row r="451" spans="2:14" ht="1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</row>
    <row r="452" spans="2:14" ht="1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</row>
    <row r="453" spans="2:14" ht="1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</row>
    <row r="454" spans="2:14" ht="1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</row>
    <row r="455" spans="2:14" ht="1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</row>
    <row r="456" spans="2:14" ht="1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</row>
    <row r="457" spans="2:14" ht="1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</row>
    <row r="458" spans="2:14" ht="1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</row>
    <row r="459" spans="2:14" ht="1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</row>
    <row r="460" spans="2:14" ht="1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</row>
    <row r="461" spans="2:14" ht="1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</row>
    <row r="462" spans="2:14" ht="1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</row>
    <row r="463" spans="2:14" ht="1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</row>
    <row r="464" spans="2:14" ht="1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</row>
    <row r="465" spans="2:14" ht="1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</row>
    <row r="466" spans="2:14" ht="1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</row>
    <row r="467" spans="2:14" ht="1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</row>
    <row r="468" spans="2:14" ht="1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</row>
    <row r="469" spans="2:14" ht="1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</row>
    <row r="470" spans="2:14" ht="1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</row>
    <row r="471" spans="2:14" ht="1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</row>
    <row r="472" spans="2:14" ht="1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</row>
    <row r="473" spans="2:14" ht="1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</row>
    <row r="474" spans="2:14" ht="1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</row>
    <row r="475" spans="2:14" ht="1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</row>
    <row r="476" spans="2:14" ht="1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</row>
    <row r="477" spans="2:14" ht="1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</row>
    <row r="478" spans="2:14" ht="1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</row>
    <row r="479" spans="2:14" ht="15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</row>
    <row r="480" spans="2:14" ht="1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</row>
    <row r="481" spans="2:14" ht="15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</row>
    <row r="482" spans="2:14" ht="15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</row>
    <row r="483" spans="2:14" ht="15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</row>
    <row r="484" spans="2:14" ht="15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</row>
    <row r="485" spans="2:14" ht="15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</row>
    <row r="486" spans="2:14" ht="15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</row>
    <row r="487" spans="2:14" ht="15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</row>
    <row r="488" spans="2:14" ht="15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</row>
    <row r="489" spans="2:14" ht="15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</row>
    <row r="490" spans="2:14" ht="15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</row>
    <row r="491" spans="2:14" ht="15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</row>
    <row r="492" spans="2:14" ht="15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</row>
    <row r="493" spans="2:14" ht="15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</row>
    <row r="494" spans="2:14" ht="15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</row>
    <row r="495" spans="2:14" ht="15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</row>
    <row r="496" spans="2:14" ht="15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</row>
    <row r="497" spans="2:14" ht="15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</row>
    <row r="498" spans="2:14" ht="15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</row>
    <row r="499" spans="2:14" ht="15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</row>
    <row r="500" spans="2:14" ht="15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</row>
    <row r="501" spans="2:14" ht="15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</row>
    <row r="502" spans="2:14" ht="15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</row>
    <row r="503" spans="2:14" ht="15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</row>
    <row r="504" spans="2:14" ht="15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</row>
    <row r="505" spans="2:14" ht="15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</row>
    <row r="506" spans="2:14" ht="15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</row>
    <row r="507" spans="2:14" ht="15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</row>
    <row r="508" spans="2:14" ht="15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</row>
    <row r="509" spans="2:14" ht="15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</row>
    <row r="510" spans="2:14" ht="15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</row>
    <row r="511" spans="2:14" ht="15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</row>
    <row r="512" spans="2:14" ht="15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</row>
    <row r="513" spans="2:14" ht="15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</row>
    <row r="514" spans="2:14" ht="15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</row>
    <row r="515" spans="2:14" ht="15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</row>
    <row r="516" spans="2:14" ht="15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</row>
    <row r="517" spans="2:14" ht="15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</row>
    <row r="518" spans="2:14" ht="15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</row>
    <row r="519" spans="2:14" ht="15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</row>
    <row r="520" spans="2:14" ht="15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</row>
    <row r="521" spans="2:14" ht="15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</row>
    <row r="522" spans="2:14" ht="15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</row>
    <row r="523" spans="2:14" ht="15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</row>
    <row r="524" spans="2:14" ht="15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</row>
    <row r="525" spans="2:14" ht="15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</row>
    <row r="526" spans="2:14" ht="15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</row>
    <row r="527" spans="2:14" ht="15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</row>
    <row r="528" spans="2:14" ht="15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</row>
    <row r="529" spans="2:14" ht="15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</row>
    <row r="530" spans="2:14" ht="15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</row>
    <row r="531" spans="2:14" ht="15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</row>
    <row r="532" spans="2:14" ht="15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</row>
    <row r="533" spans="2:14" ht="15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</row>
    <row r="534" spans="2:14" ht="15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</row>
    <row r="535" spans="2:14" ht="15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</row>
    <row r="536" spans="2:14" ht="15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</row>
    <row r="537" spans="2:14" ht="15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</row>
    <row r="538" spans="2:14" ht="15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</row>
    <row r="539" spans="2:14" ht="15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</row>
    <row r="540" spans="2:14" ht="15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</row>
    <row r="541" spans="2:14" ht="15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</row>
    <row r="542" spans="2:14" ht="15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</row>
    <row r="543" spans="2:14" ht="15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</row>
    <row r="544" spans="2:14" ht="15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</row>
    <row r="545" spans="2:14" ht="15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</row>
    <row r="546" spans="2:14" ht="15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</row>
    <row r="547" spans="2:14" ht="15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</row>
    <row r="548" spans="2:14" ht="15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</row>
    <row r="549" spans="2:14" ht="15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</row>
    <row r="550" spans="2:14" ht="15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</row>
    <row r="551" spans="2:14" ht="15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</row>
    <row r="552" spans="2:14" ht="15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</row>
    <row r="553" spans="2:14" ht="15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</row>
    <row r="554" spans="2:14" ht="15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</row>
    <row r="555" spans="2:14" ht="15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</row>
    <row r="556" spans="2:14" ht="15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</row>
    <row r="557" spans="2:14" ht="15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</row>
    <row r="558" spans="2:14" ht="15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</row>
    <row r="559" spans="2:14" ht="15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</row>
    <row r="560" spans="2:14" ht="15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</row>
    <row r="561" spans="2:14" ht="15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</row>
    <row r="562" spans="2:14" ht="15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</row>
    <row r="563" spans="2:14" ht="15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</row>
    <row r="564" spans="2:14" ht="15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</row>
    <row r="565" spans="2:14" ht="15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</row>
    <row r="566" spans="2:14" ht="15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</row>
    <row r="567" spans="2:14" ht="15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</row>
    <row r="568" spans="2:14" ht="15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</row>
    <row r="569" spans="2:14" ht="15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</row>
    <row r="570" spans="2:14" ht="15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</row>
    <row r="571" spans="2:14" ht="15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</row>
    <row r="572" spans="2:14" ht="15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</row>
    <row r="573" spans="2:14" ht="15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</row>
    <row r="574" spans="2:14" ht="15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</row>
    <row r="575" spans="2:14" ht="15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</row>
    <row r="576" spans="2:14" ht="15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</row>
    <row r="577" spans="2:14" ht="15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</row>
    <row r="578" spans="2:14" ht="15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</row>
    <row r="579" spans="2:14" ht="15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</row>
    <row r="580" spans="2:14" ht="15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</row>
    <row r="581" spans="2:14" ht="15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</row>
    <row r="582" spans="2:14" ht="15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</row>
    <row r="583" spans="2:14" ht="15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</row>
    <row r="584" spans="2:14" ht="15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</row>
    <row r="585" spans="2:14" ht="15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</row>
    <row r="586" spans="2:14" ht="15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</row>
    <row r="587" spans="2:14" ht="15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</row>
    <row r="588" spans="2:14" ht="15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</row>
    <row r="589" spans="2:14" ht="15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</row>
    <row r="590" spans="2:14" ht="15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</row>
    <row r="591" spans="2:14" ht="15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</row>
    <row r="592" spans="2:14" ht="15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</row>
    <row r="593" spans="2:14" ht="15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</row>
    <row r="594" spans="2:14" ht="15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</row>
    <row r="595" spans="2:14" ht="15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</row>
    <row r="596" spans="2:14" ht="15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</row>
    <row r="597" spans="2:14" ht="15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</row>
    <row r="598" spans="2:14" ht="15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</row>
    <row r="599" spans="2:14" ht="15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</row>
    <row r="600" spans="2:14" ht="15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</row>
    <row r="601" spans="2:14" ht="15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</row>
    <row r="602" spans="2:14" ht="15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</row>
    <row r="603" spans="2:14" ht="15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</row>
    <row r="604" spans="2:14" ht="15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</row>
    <row r="605" spans="2:14" ht="15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</row>
    <row r="606" spans="2:14" ht="15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</row>
    <row r="607" spans="2:14" ht="15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</row>
    <row r="608" spans="2:14" ht="15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</row>
    <row r="609" spans="2:14" ht="15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</row>
    <row r="610" spans="2:14" ht="15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</row>
    <row r="611" spans="2:14" ht="15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</row>
    <row r="612" spans="2:14" ht="15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</row>
    <row r="613" spans="2:14" ht="15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</row>
    <row r="614" spans="2:14" ht="15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</row>
    <row r="615" spans="2:14" ht="15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</row>
    <row r="616" spans="2:14" ht="15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</row>
    <row r="617" spans="2:14" ht="15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</row>
    <row r="618" spans="2:14" ht="15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</row>
    <row r="619" spans="2:14" ht="15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</row>
    <row r="620" spans="2:14" ht="15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</row>
    <row r="621" spans="2:14" ht="15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</row>
    <row r="622" spans="2:14" ht="15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</row>
    <row r="623" spans="2:14" ht="15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</row>
    <row r="624" spans="2:14" ht="15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</row>
    <row r="625" spans="2:14" ht="15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</row>
    <row r="626" spans="2:14" ht="15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</row>
    <row r="627" spans="2:14" ht="15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</row>
    <row r="628" spans="2:14" ht="15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</row>
    <row r="629" spans="2:14" ht="15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</row>
    <row r="630" spans="2:14" ht="15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</row>
    <row r="631" spans="2:14" ht="15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</row>
    <row r="632" spans="2:14" ht="15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</row>
    <row r="633" spans="2:14" ht="15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</row>
    <row r="634" spans="2:14" ht="15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</row>
    <row r="635" spans="2:14" ht="15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</row>
    <row r="636" spans="2:14" ht="15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</row>
    <row r="637" spans="2:14" ht="15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</row>
    <row r="638" spans="2:14" ht="15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</row>
    <row r="639" spans="2:14" ht="15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</row>
    <row r="640" spans="2:14" ht="15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</row>
    <row r="641" spans="2:14" ht="15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</row>
    <row r="642" spans="2:14" ht="15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</row>
    <row r="643" spans="2:14" ht="15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</row>
    <row r="644" spans="2:14" ht="15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</row>
    <row r="645" spans="2:14" ht="15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</row>
    <row r="646" spans="2:14" ht="15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</row>
    <row r="647" spans="2:14" ht="15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</row>
    <row r="648" spans="2:14" ht="15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</row>
    <row r="649" spans="2:14" ht="15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</row>
    <row r="650" spans="2:14" ht="15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</row>
    <row r="651" spans="2:14" ht="15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</row>
    <row r="652" spans="2:14" ht="15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</row>
    <row r="653" spans="2:14" ht="15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</row>
    <row r="654" spans="2:14" ht="15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</row>
    <row r="655" spans="2:14" ht="15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</row>
    <row r="656" spans="2:14" ht="15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</row>
    <row r="657" spans="2:14" ht="15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</row>
    <row r="658" spans="2:14" ht="15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</row>
    <row r="659" spans="2:14" ht="15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</row>
    <row r="660" spans="2:14" ht="15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</row>
    <row r="661" spans="2:14" ht="15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</row>
    <row r="662" spans="2:14" ht="15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</row>
    <row r="663" spans="2:14" ht="15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</row>
    <row r="664" spans="2:14" ht="15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</row>
    <row r="665" spans="2:14" ht="15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</row>
    <row r="666" spans="2:14" ht="15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</row>
    <row r="667" spans="2:14" ht="15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</row>
    <row r="668" spans="2:14" ht="15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</row>
    <row r="669" spans="2:14" ht="15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</row>
    <row r="670" spans="2:14" ht="15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</row>
    <row r="671" spans="2:14" ht="15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</row>
    <row r="672" spans="2:14" ht="15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</row>
    <row r="673" spans="2:14" ht="15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</row>
    <row r="674" spans="2:14" ht="15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</row>
    <row r="675" spans="2:14" ht="15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</row>
    <row r="676" spans="2:14" ht="15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</row>
    <row r="677" spans="2:14" ht="15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</row>
    <row r="678" spans="2:14" ht="15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</row>
    <row r="679" spans="2:14" ht="15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</row>
    <row r="680" spans="2:14" ht="15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</row>
    <row r="681" spans="2:14" ht="15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</row>
    <row r="682" spans="2:14" ht="15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</row>
    <row r="683" spans="2:14" ht="15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</row>
    <row r="684" spans="2:14" ht="15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</row>
    <row r="685" spans="2:14" ht="15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</row>
    <row r="686" spans="2:14" ht="15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</row>
    <row r="687" spans="2:14" ht="15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</row>
    <row r="688" spans="2:14" ht="15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</row>
    <row r="689" spans="2:14" ht="15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</row>
    <row r="690" spans="2:14" ht="15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</row>
    <row r="691" spans="2:14" ht="15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</row>
    <row r="692" spans="2:14" ht="15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</row>
    <row r="693" spans="2:14" ht="15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</row>
    <row r="694" spans="2:14" ht="15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</row>
    <row r="695" spans="2:14" ht="15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</row>
    <row r="696" spans="2:14" ht="15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</row>
    <row r="697" spans="2:14" ht="15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</row>
    <row r="698" spans="2:14" ht="15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</row>
    <row r="699" spans="2:14" ht="15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</row>
    <row r="700" spans="2:14" ht="15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</row>
    <row r="701" spans="2:14" ht="15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</row>
    <row r="702" spans="2:14" ht="15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</row>
    <row r="703" spans="2:14" ht="15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</row>
    <row r="704" spans="2:14" ht="15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</row>
    <row r="705" spans="2:14" ht="15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</row>
    <row r="706" spans="2:14" ht="15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</row>
    <row r="707" spans="2:14" ht="15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</row>
    <row r="708" spans="2:14" ht="15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</row>
    <row r="709" spans="2:14" ht="15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</row>
    <row r="710" spans="2:14" ht="15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</row>
    <row r="711" spans="2:14" ht="15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</row>
    <row r="712" spans="2:14" ht="15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</row>
    <row r="713" spans="2:14" ht="15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</row>
    <row r="714" spans="2:14" ht="15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</row>
    <row r="715" spans="2:14" ht="15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</row>
    <row r="716" spans="2:14" ht="15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</row>
    <row r="717" spans="2:14" ht="15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</row>
    <row r="718" spans="2:14" ht="15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</row>
    <row r="719" spans="2:14" ht="15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</row>
    <row r="720" spans="2:14" ht="15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</row>
    <row r="721" spans="2:14" ht="15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</row>
    <row r="722" spans="2:14" ht="15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</row>
    <row r="723" spans="2:14" ht="15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</row>
    <row r="724" spans="2:14" ht="15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</row>
    <row r="725" spans="2:14" ht="15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</row>
    <row r="726" spans="2:14" ht="15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</row>
    <row r="727" spans="2:14" ht="15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</row>
    <row r="728" spans="2:14" ht="15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</row>
    <row r="729" spans="2:14" ht="15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</row>
    <row r="730" spans="2:14" ht="15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</row>
    <row r="731" spans="2:14" ht="15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</row>
    <row r="732" spans="2:14" ht="15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</row>
    <row r="733" spans="2:14" ht="15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</row>
    <row r="734" spans="2:14" ht="15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</row>
    <row r="735" spans="2:14" ht="15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</row>
    <row r="736" spans="2:14" ht="15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</row>
    <row r="737" spans="2:14" ht="15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</row>
    <row r="738" spans="2:14" ht="15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</row>
    <row r="739" spans="2:14" ht="15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</row>
    <row r="740" spans="2:14" ht="15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</row>
    <row r="741" spans="2:14" ht="15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</row>
    <row r="742" spans="2:14" ht="15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</row>
    <row r="743" spans="2:14" ht="15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</row>
    <row r="744" spans="2:14" ht="15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</row>
    <row r="745" spans="2:14" ht="15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</row>
    <row r="746" spans="2:14" ht="15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</row>
    <row r="747" spans="2:14" ht="15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</row>
    <row r="748" spans="2:14" ht="15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</row>
    <row r="749" spans="2:14" ht="15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</row>
    <row r="750" spans="2:14" ht="15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</row>
    <row r="751" spans="2:14" ht="15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</row>
    <row r="752" spans="2:14" ht="15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</row>
    <row r="753" spans="2:14" ht="15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</row>
    <row r="754" spans="2:14" ht="15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</row>
    <row r="755" spans="2:14" ht="15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</row>
    <row r="756" spans="2:14" ht="15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</row>
    <row r="757" spans="2:14" ht="15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</row>
    <row r="758" spans="2:14" ht="15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</row>
    <row r="759" spans="2:14" ht="15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</row>
    <row r="760" spans="2:14" ht="15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</row>
    <row r="761" spans="2:14" ht="15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</row>
    <row r="762" spans="2:14" ht="15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</row>
    <row r="763" spans="2:14" ht="15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</row>
    <row r="764" spans="2:14" ht="15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</row>
    <row r="765" spans="2:14" ht="15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</row>
    <row r="766" spans="2:14" ht="15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</row>
    <row r="767" spans="2:14" ht="15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</row>
    <row r="768" spans="2:14" ht="15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</row>
    <row r="769" spans="2:14" ht="15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</row>
    <row r="770" spans="2:14" ht="15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</row>
    <row r="771" spans="2:14" ht="15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</row>
    <row r="772" spans="2:14" ht="15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</row>
    <row r="773" spans="2:14" ht="15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</row>
    <row r="774" spans="2:14" ht="15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</row>
    <row r="775" spans="2:14" ht="15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</row>
    <row r="776" spans="2:14" ht="15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</row>
    <row r="777" spans="2:14" ht="15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</row>
    <row r="778" spans="2:14" ht="15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</row>
    <row r="779" spans="2:14" ht="15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</row>
    <row r="780" spans="2:14" ht="15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</row>
    <row r="781" spans="2:14" ht="15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</row>
    <row r="782" spans="2:14" ht="15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</row>
    <row r="783" spans="2:14" ht="15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</row>
    <row r="784" spans="2:14" ht="15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</row>
    <row r="785" spans="2:14" ht="15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</row>
    <row r="786" spans="2:14" ht="15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</row>
    <row r="787" spans="2:14" ht="15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</row>
    <row r="788" spans="2:14" ht="15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</row>
    <row r="789" spans="2:14" ht="15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</row>
    <row r="790" spans="2:14" ht="15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</row>
    <row r="791" spans="2:14" ht="15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</row>
    <row r="792" spans="2:14" ht="15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</row>
    <row r="793" spans="2:14" ht="15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</row>
    <row r="794" spans="2:14" ht="15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</row>
    <row r="795" spans="2:14" ht="15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</row>
    <row r="796" spans="2:14" ht="15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</row>
    <row r="797" spans="2:14" ht="15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</row>
    <row r="798" spans="2:14" ht="15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</row>
    <row r="799" spans="2:14" ht="15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</row>
    <row r="800" spans="2:14" ht="15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</row>
    <row r="801" spans="2:14" ht="15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</row>
    <row r="802" spans="2:14" ht="15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</row>
    <row r="803" spans="2:14" ht="15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</row>
    <row r="804" spans="2:14" ht="15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</row>
    <row r="805" spans="2:14" ht="15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</row>
    <row r="806" spans="2:14" ht="15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</row>
    <row r="807" spans="2:14" ht="15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</row>
    <row r="808" spans="2:14" ht="15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</row>
    <row r="809" spans="2:14" ht="15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</row>
    <row r="810" spans="2:14" ht="15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</row>
    <row r="811" spans="2:14" ht="15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</row>
    <row r="812" spans="2:14" ht="15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</row>
    <row r="813" spans="2:14" ht="15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</row>
    <row r="814" spans="2:14" ht="15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</row>
    <row r="815" spans="2:14" ht="15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</row>
    <row r="816" spans="2:14" ht="15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</row>
    <row r="817" spans="2:14" ht="15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</row>
    <row r="818" spans="2:14" ht="15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</row>
    <row r="819" spans="2:14" ht="15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</row>
    <row r="820" spans="2:14" ht="15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</row>
    <row r="821" spans="2:14" ht="15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</row>
    <row r="822" spans="2:14" ht="15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</row>
    <row r="823" spans="2:14" ht="15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</row>
    <row r="824" spans="2:14" ht="15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</row>
    <row r="825" spans="2:14" ht="15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</row>
    <row r="826" spans="2:14" ht="15"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</row>
    <row r="827" spans="2:14" ht="15"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</row>
    <row r="828" spans="2:14" ht="15"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</row>
    <row r="829" spans="2:14" ht="15"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</row>
    <row r="830" spans="2:14" ht="15"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</row>
    <row r="831" spans="2:14" ht="15"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</row>
    <row r="832" spans="2:14" ht="15"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</row>
    <row r="833" spans="2:14" ht="15"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</row>
    <row r="834" spans="2:14" ht="15"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</row>
    <row r="835" spans="2:14" ht="15"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</row>
    <row r="836" spans="2:14" ht="15"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</row>
    <row r="837" spans="2:14" ht="15"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</row>
    <row r="838" spans="2:14" ht="15"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</row>
    <row r="839" spans="2:14" ht="15"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</row>
    <row r="840" spans="2:14" ht="15"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</row>
    <row r="841" spans="2:14" ht="15"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</row>
    <row r="842" spans="2:14" ht="15"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</row>
    <row r="843" spans="2:14" ht="15"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</row>
    <row r="844" spans="2:14" ht="15"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</row>
    <row r="845" spans="2:14" ht="15"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</row>
    <row r="846" spans="2:14" ht="15"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</row>
    <row r="847" spans="2:14" ht="15"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</row>
    <row r="848" spans="2:14" ht="15"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</row>
    <row r="849" spans="2:14" ht="15"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</row>
    <row r="850" spans="2:14" ht="15"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</row>
    <row r="851" spans="2:14" ht="15"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</row>
    <row r="852" spans="2:14" ht="15"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</row>
    <row r="853" spans="2:14" ht="15"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</row>
    <row r="854" spans="2:14" ht="15"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</row>
    <row r="855" spans="2:14" ht="15"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</row>
    <row r="856" spans="2:14" ht="15"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</row>
    <row r="857" spans="2:14" ht="15"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</row>
    <row r="858" spans="2:14" ht="15"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</row>
    <row r="859" spans="2:14" ht="15"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</row>
    <row r="860" spans="2:14" ht="15"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</row>
    <row r="861" spans="2:14" ht="15"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</row>
    <row r="862" spans="2:14" ht="15"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</row>
    <row r="863" spans="2:14" ht="15"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</row>
    <row r="864" spans="2:14" ht="15"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</row>
    <row r="865" spans="2:14" ht="15"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</row>
    <row r="866" spans="2:14" ht="15"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</row>
    <row r="867" spans="2:14" ht="15"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</row>
    <row r="868" spans="2:14" ht="15"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</row>
    <row r="869" spans="2:14" ht="15"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</row>
    <row r="870" spans="2:14" ht="15"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</row>
    <row r="871" spans="2:14" ht="15"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</row>
    <row r="872" spans="2:14" ht="15"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</row>
    <row r="873" spans="2:14" ht="15"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</row>
    <row r="874" spans="2:14" ht="15"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</row>
    <row r="875" spans="2:14" ht="15"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</row>
    <row r="876" spans="2:14" ht="15"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</row>
    <row r="877" spans="2:14" ht="15"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</row>
    <row r="878" spans="2:14" ht="15"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</row>
    <row r="879" spans="2:14" ht="15"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</row>
    <row r="880" spans="2:14" ht="15"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</row>
    <row r="881" spans="2:14" ht="15"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</row>
    <row r="882" spans="2:14" ht="15"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</row>
    <row r="883" spans="2:14" ht="15"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</row>
    <row r="884" spans="2:14" ht="15"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</row>
    <row r="885" spans="2:14" ht="15"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</row>
    <row r="886" spans="2:14" ht="15"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</row>
    <row r="887" spans="2:14" ht="15"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</row>
    <row r="888" spans="2:14" ht="15"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</row>
    <row r="889" spans="2:14" ht="15"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</row>
    <row r="890" spans="2:14" ht="15"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</row>
    <row r="891" spans="2:14" ht="15"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</row>
    <row r="892" spans="2:14" ht="15"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</row>
    <row r="893" spans="2:14" ht="15"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</row>
    <row r="894" spans="2:14" ht="15"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</row>
    <row r="895" spans="2:14" ht="15"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</row>
    <row r="896" spans="2:14" ht="15"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</row>
    <row r="897" spans="2:14" ht="15"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</row>
    <row r="898" spans="2:14" ht="15"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</row>
    <row r="899" spans="2:14" ht="15"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</row>
    <row r="900" spans="2:14" ht="15"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</row>
    <row r="901" spans="2:14" ht="15"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</row>
    <row r="902" spans="2:14" ht="15"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</row>
    <row r="903" spans="2:14" ht="15"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</row>
    <row r="904" spans="2:14" ht="15"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</row>
    <row r="905" spans="2:14" ht="15"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</row>
    <row r="906" spans="2:14" ht="15"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</row>
    <row r="907" spans="2:14" ht="15"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</row>
    <row r="908" spans="2:14" ht="15"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</row>
    <row r="909" spans="2:14" ht="15"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</row>
    <row r="910" spans="2:14" ht="15"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</row>
    <row r="911" spans="2:14" ht="15"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</row>
    <row r="912" spans="2:14" ht="15"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</row>
    <row r="913" spans="2:14" ht="15"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</row>
    <row r="914" spans="2:14" ht="15"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</row>
    <row r="915" spans="2:14" ht="15"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</row>
    <row r="916" spans="2:14" ht="15"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</row>
    <row r="917" spans="2:14" ht="15"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</row>
    <row r="918" spans="2:14" ht="15"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</row>
    <row r="919" spans="2:14" ht="15"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</row>
    <row r="920" spans="2:14" ht="15"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</row>
    <row r="921" spans="2:14" ht="15"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</row>
    <row r="922" spans="2:14" ht="15"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</row>
    <row r="923" spans="2:14" ht="15"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</row>
    <row r="924" spans="2:14" ht="15"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</row>
    <row r="925" spans="2:14" ht="15"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</row>
    <row r="926" spans="2:14" ht="15"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</row>
    <row r="927" spans="2:14" ht="15"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</row>
    <row r="928" spans="2:14" ht="15"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</row>
    <row r="929" spans="2:14" ht="15"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</row>
    <row r="930" spans="2:14" ht="15"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</row>
    <row r="931" spans="2:14" ht="15"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</row>
    <row r="932" spans="2:14" ht="15"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</row>
    <row r="933" spans="2:14" ht="15"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</row>
    <row r="934" spans="2:14" ht="15"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</row>
    <row r="935" spans="2:14" ht="15"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</row>
    <row r="936" spans="2:14" ht="15"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</row>
    <row r="937" spans="2:14" ht="15"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</row>
    <row r="938" spans="2:14" ht="15"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</row>
    <row r="939" spans="2:14" ht="15"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</row>
    <row r="940" spans="2:14" ht="15"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</row>
    <row r="941" spans="2:14" ht="15"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</row>
    <row r="942" spans="2:14" ht="15"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</row>
    <row r="943" spans="2:14" ht="15"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</row>
    <row r="944" spans="2:14" ht="15"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</row>
    <row r="945" spans="2:14" ht="15"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</row>
    <row r="946" spans="2:14" ht="15"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</row>
    <row r="947" spans="2:14" ht="15"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</row>
    <row r="948" spans="2:14" ht="15"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</row>
    <row r="949" spans="2:14" ht="15"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</row>
    <row r="950" spans="2:14" ht="15"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</row>
    <row r="951" spans="2:14" ht="15"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</row>
    <row r="952" spans="2:14" ht="15"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</row>
    <row r="953" spans="2:14" ht="15"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</row>
    <row r="954" spans="2:14" ht="15"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</row>
    <row r="955" spans="2:14" ht="15"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</row>
    <row r="956" spans="2:14" ht="15"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</row>
    <row r="957" spans="2:14" ht="15"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</row>
    <row r="958" spans="2:14" ht="15"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</row>
    <row r="959" spans="2:14" ht="15"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</row>
    <row r="960" spans="2:14" ht="15"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</row>
    <row r="961" spans="2:14" ht="15"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</row>
    <row r="962" spans="2:14" ht="15"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</row>
    <row r="963" spans="2:14" ht="15"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</row>
    <row r="964" spans="2:14" ht="15"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</row>
    <row r="965" spans="2:14" ht="15"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</row>
    <row r="966" spans="2:14" ht="15"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</row>
    <row r="967" spans="2:14" ht="15"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</row>
    <row r="968" spans="2:14" ht="15"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</row>
    <row r="969" spans="2:14" ht="15"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</row>
    <row r="970" spans="2:14" ht="15"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</row>
    <row r="971" spans="2:14" ht="15"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</row>
    <row r="972" spans="2:14" ht="15"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</row>
    <row r="973" spans="2:14" ht="15"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</row>
    <row r="974" spans="2:14" ht="15"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</row>
    <row r="975" spans="2:14" ht="15"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</row>
    <row r="976" spans="2:14" ht="15"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</row>
    <row r="977" spans="2:14" ht="15"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</row>
    <row r="978" spans="2:14" ht="15"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</row>
    <row r="979" spans="2:14" ht="15"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</row>
    <row r="980" spans="2:14" ht="15"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</row>
    <row r="981" spans="2:14" ht="15"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</row>
    <row r="982" spans="2:14" ht="15"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</row>
    <row r="983" spans="2:14" ht="15"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</row>
    <row r="984" spans="2:14" ht="15"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</row>
    <row r="985" spans="2:14" ht="15"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</row>
    <row r="986" spans="2:14" ht="15"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</row>
    <row r="987" spans="2:14" ht="15"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</row>
    <row r="988" spans="2:14" ht="15"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</row>
    <row r="989" spans="2:14" ht="15"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</row>
    <row r="990" spans="2:14" ht="15"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</row>
    <row r="991" spans="2:14" ht="15"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</row>
    <row r="992" spans="2:14" ht="15"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</row>
    <row r="993" spans="2:14" ht="15"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</row>
    <row r="994" spans="2:14" ht="15"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</row>
    <row r="995" spans="2:14" ht="15"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</row>
    <row r="996" spans="2:14" ht="15"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</row>
    <row r="997" spans="2:14" ht="15"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</row>
    <row r="998" spans="2:14" ht="15"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</row>
    <row r="999" spans="2:14" ht="15"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</row>
    <row r="1000" spans="2:14" ht="15"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</row>
    <row r="1001" spans="2:14" ht="15"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</row>
    <row r="1002" spans="2:14" ht="15"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</row>
    <row r="1003" spans="2:14" ht="15"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</row>
    <row r="1004" spans="2:14" ht="15"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</row>
    <row r="1005" spans="2:14" ht="15"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</row>
    <row r="1006" spans="2:14" ht="15"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</row>
    <row r="1007" spans="2:14" ht="15"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</row>
    <row r="1008" spans="2:14" ht="15"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</row>
    <row r="1009" spans="2:14" ht="15"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</row>
    <row r="1010" spans="2:14" ht="15"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</row>
    <row r="1011" spans="2:14" ht="15"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</row>
    <row r="1012" spans="2:14" ht="15"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</row>
    <row r="1013" spans="2:14" ht="15"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</row>
    <row r="1014" spans="2:14" ht="15"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</row>
    <row r="1015" spans="2:14" ht="15"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</row>
    <row r="1016" spans="2:14" ht="15"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</row>
    <row r="1017" spans="2:14" ht="15"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</row>
    <row r="1018" spans="2:14" ht="15"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</row>
    <row r="1019" spans="2:14" ht="15"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</row>
    <row r="1020" spans="2:14" ht="15"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</row>
    <row r="1021" spans="2:14" ht="15"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</row>
    <row r="1022" spans="2:14" ht="15"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</row>
    <row r="1023" spans="2:14" ht="15"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</row>
    <row r="1024" spans="2:14" ht="15"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</row>
    <row r="1025" spans="2:14" ht="15"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</row>
    <row r="1026" spans="2:14" ht="15"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</row>
    <row r="1027" spans="2:14" ht="15"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</row>
    <row r="1028" spans="2:14" ht="15"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</row>
    <row r="1029" spans="2:14" ht="15"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</row>
    <row r="1030" spans="2:14" ht="15"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</row>
    <row r="1031" spans="2:14" ht="15"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</row>
    <row r="1032" spans="2:14" ht="15"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</row>
    <row r="1033" spans="2:14" ht="15"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</row>
    <row r="1034" spans="2:14" ht="15"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</row>
    <row r="1035" spans="2:14" ht="15"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</row>
    <row r="1036" spans="2:14" ht="15"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</row>
    <row r="1037" spans="2:14" ht="15"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</row>
    <row r="1038" spans="2:14" ht="15"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</row>
    <row r="1039" spans="2:14" ht="15"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</row>
    <row r="1040" spans="2:14" ht="15"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</row>
    <row r="1041" spans="2:14" ht="15"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</row>
    <row r="1042" spans="2:14" ht="15"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</row>
    <row r="1043" spans="2:14" ht="15"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</row>
    <row r="1044" spans="2:14" ht="15"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</row>
    <row r="1045" spans="2:14" ht="15"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</row>
    <row r="1046" spans="2:14" ht="15"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</row>
    <row r="1047" spans="2:14" ht="15"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</row>
    <row r="1048" spans="2:14" ht="15"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</row>
    <row r="1049" spans="2:14" ht="15"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</row>
    <row r="1050" spans="2:14" ht="15"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</row>
    <row r="1051" spans="2:14" ht="15"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</row>
    <row r="1052" spans="2:14" ht="15"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</row>
    <row r="1053" spans="2:14" ht="15"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</row>
    <row r="1054" spans="2:14" ht="15"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</row>
    <row r="1055" spans="2:14" ht="15"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</row>
    <row r="1056" spans="2:14" ht="15"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</row>
    <row r="1057" spans="2:14" ht="15"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</row>
    <row r="1058" spans="2:14" ht="15"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</row>
    <row r="1059" spans="2:14" ht="15"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</row>
    <row r="1060" spans="2:14" ht="15"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</row>
    <row r="1061" spans="2:14" ht="15"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</row>
    <row r="1062" spans="2:14" ht="15"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</row>
    <row r="1063" spans="2:14" ht="15"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</row>
    <row r="1064" spans="2:14" ht="15"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</row>
    <row r="1065" spans="2:14" ht="15"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</row>
    <row r="1066" spans="2:14" ht="15"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</row>
    <row r="1067" spans="2:14" ht="15"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</row>
    <row r="1068" spans="2:14" ht="15"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</row>
    <row r="1069" spans="2:14" ht="15"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</row>
    <row r="1070" spans="2:14" ht="15"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</row>
    <row r="1071" spans="2:14" ht="15"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</row>
    <row r="1072" spans="2:14" ht="15"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</row>
    <row r="1073" spans="2:14" ht="15"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</row>
    <row r="1074" spans="2:14" ht="15"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</row>
    <row r="1075" spans="2:14" ht="15"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</row>
    <row r="1076" spans="2:14" ht="15"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</row>
    <row r="1077" spans="2:14" ht="15"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</row>
    <row r="1078" spans="2:14" ht="15"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</row>
    <row r="1079" spans="2:14" ht="15"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</row>
    <row r="1080" spans="2:14" ht="15"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</row>
    <row r="1081" spans="2:14" ht="15"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</row>
    <row r="1082" spans="2:14" ht="15"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</row>
    <row r="1083" spans="2:14" ht="15"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</row>
    <row r="1084" spans="2:14" ht="15"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</row>
    <row r="1085" spans="2:14" ht="15"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</row>
    <row r="1086" spans="2:14" ht="15"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</row>
    <row r="1087" spans="2:14" ht="15"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</row>
    <row r="1088" spans="2:14" ht="15"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</row>
    <row r="1089" spans="2:14" ht="15"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</row>
    <row r="1090" spans="2:14" ht="15"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</row>
    <row r="1091" spans="2:14" ht="15"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</row>
    <row r="1092" spans="2:14" ht="15"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</row>
    <row r="1093" spans="2:14" ht="15"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</row>
    <row r="1094" spans="2:14" ht="15"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</row>
    <row r="1095" spans="2:14" ht="15"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</row>
    <row r="1096" spans="2:14" ht="15"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</row>
    <row r="1097" spans="2:14" ht="15"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</row>
    <row r="1098" spans="2:14" ht="15"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</row>
    <row r="1099" spans="2:14" ht="15"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</row>
    <row r="1100" spans="2:14" ht="15"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</row>
    <row r="1101" spans="2:14" ht="15"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</row>
    <row r="1102" spans="2:14" ht="15"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</row>
    <row r="1103" spans="2:14" ht="15"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</row>
    <row r="1104" spans="2:14" ht="15"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</row>
    <row r="1105" spans="2:14" ht="15"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</row>
    <row r="1106" spans="2:14" ht="15"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</row>
    <row r="1107" spans="2:14" ht="15"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</row>
    <row r="1108" spans="2:14" ht="15"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</row>
    <row r="1109" spans="2:14" ht="15"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</row>
    <row r="1110" spans="2:14" ht="15"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</row>
    <row r="1111" spans="2:14" ht="15"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</row>
    <row r="1112" spans="2:14" ht="15"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</row>
    <row r="1113" spans="2:14" ht="15"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</row>
    <row r="1114" spans="2:14" ht="15"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</row>
    <row r="1115" spans="2:14" ht="15"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</row>
    <row r="1116" spans="2:14" ht="15"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</row>
    <row r="1117" spans="2:14" ht="15"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</row>
    <row r="1118" spans="2:14" ht="15"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</row>
    <row r="1119" spans="2:14" ht="15"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</row>
  </sheetData>
  <sheetProtection/>
  <printOptions/>
  <pageMargins left="0.5905511811023623" right="0.31496062992125984" top="0.5905511811023623" bottom="0.5905511811023623" header="0.5118110236220472" footer="0.4330708661417323"/>
  <pageSetup fitToHeight="2" horizontalDpi="300" verticalDpi="300" orientation="portrait" paperSize="9" scale="53" r:id="rId2"/>
  <headerFooter alignWithMargins="0">
    <oddHeader>&amp;C&amp;"Bookman Old Style,Grassetto"ASSEGNAZIONE DOCENTI ALLE CLASSI - LICEO SCIENTIFICO ROZZANO - MIPS019013</oddHeader>
    <oddFooter>&amp;C&amp;"Bookman Old Style,Normale"pagina &amp;P di &amp;N - &amp;D</oddFooter>
  </headerFooter>
  <rowBreaks count="1" manualBreakCount="1">
    <brk id="83" max="3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E100"/>
  <sheetViews>
    <sheetView zoomScaleSheetLayoutView="110" workbookViewId="0" topLeftCell="A91">
      <selection activeCell="B90" sqref="B90"/>
    </sheetView>
  </sheetViews>
  <sheetFormatPr defaultColWidth="9.140625" defaultRowHeight="12.75"/>
  <cols>
    <col min="1" max="1" width="2.7109375" style="0" customWidth="1"/>
    <col min="2" max="2" width="38.7109375" style="0" customWidth="1"/>
    <col min="3" max="3" width="5.7109375" style="0" customWidth="1"/>
    <col min="4" max="4" width="3.7109375" style="0" customWidth="1"/>
    <col min="5" max="5" width="5.7109375" style="0" customWidth="1"/>
    <col min="6" max="6" width="3.7109375" style="0" customWidth="1"/>
    <col min="7" max="7" width="5.7109375" style="0" customWidth="1"/>
    <col min="8" max="8" width="3.7109375" style="0" customWidth="1"/>
    <col min="9" max="9" width="5.7109375" style="0" customWidth="1"/>
    <col min="10" max="10" width="3.7109375" style="0" customWidth="1"/>
    <col min="11" max="11" width="5.7109375" style="0" customWidth="1"/>
    <col min="12" max="12" width="3.7109375" style="0" customWidth="1"/>
    <col min="13" max="13" width="5.7109375" style="0" customWidth="1"/>
    <col min="14" max="14" width="3.7109375" style="0" customWidth="1"/>
    <col min="15" max="15" width="5.7109375" style="0" customWidth="1"/>
    <col min="16" max="16" width="3.7109375" style="0" customWidth="1"/>
    <col min="17" max="17" width="5.7109375" style="0" customWidth="1"/>
    <col min="18" max="18" width="3.7109375" style="0" customWidth="1"/>
    <col min="19" max="19" width="5.7109375" style="0" customWidth="1"/>
    <col min="20" max="20" width="3.7109375" style="0" customWidth="1"/>
    <col min="21" max="21" width="5.7109375" style="0" customWidth="1"/>
    <col min="22" max="22" width="3.7109375" style="0" customWidth="1"/>
    <col min="23" max="23" width="5.7109375" style="0" customWidth="1"/>
    <col min="24" max="24" width="3.7109375" style="0" customWidth="1"/>
    <col min="25" max="25" width="5.7109375" style="0" customWidth="1"/>
    <col min="26" max="26" width="3.7109375" style="0" customWidth="1"/>
    <col min="27" max="27" width="5.7109375" style="0" customWidth="1"/>
    <col min="28" max="28" width="2.421875" style="0" customWidth="1"/>
    <col min="29" max="30" width="3.7109375" style="0" customWidth="1"/>
    <col min="31" max="31" width="5.7109375" style="0" customWidth="1"/>
  </cols>
  <sheetData>
    <row r="1" spans="3:4" ht="34.5">
      <c r="C1" s="37" t="s">
        <v>35</v>
      </c>
      <c r="D1" s="23"/>
    </row>
    <row r="2" spans="3:4" ht="34.5">
      <c r="C2" s="37" t="s">
        <v>36</v>
      </c>
      <c r="D2" s="23"/>
    </row>
    <row r="3" spans="3:4" ht="12.75">
      <c r="C3" s="24"/>
      <c r="D3" s="24"/>
    </row>
    <row r="4" spans="3:14" ht="14.25">
      <c r="C4" s="33" t="s">
        <v>37</v>
      </c>
      <c r="D4" s="25"/>
      <c r="E4" s="26"/>
      <c r="F4" s="26"/>
      <c r="G4" s="26"/>
      <c r="H4" s="26"/>
      <c r="I4" s="27"/>
      <c r="J4" s="26"/>
      <c r="N4" s="35" t="s">
        <v>38</v>
      </c>
    </row>
    <row r="5" spans="3:14" ht="14.25">
      <c r="C5" s="34" t="s">
        <v>39</v>
      </c>
      <c r="D5" s="28"/>
      <c r="I5" s="29"/>
      <c r="N5" s="36" t="s">
        <v>40</v>
      </c>
    </row>
    <row r="6" spans="4:14" ht="14.25">
      <c r="D6" s="28"/>
      <c r="I6" s="29"/>
      <c r="N6" s="36" t="s">
        <v>48</v>
      </c>
    </row>
    <row r="7" spans="4:14" ht="12.75">
      <c r="D7" s="28"/>
      <c r="I7" s="29"/>
      <c r="N7" s="29"/>
    </row>
    <row r="8" spans="4:14" ht="12.75">
      <c r="D8" s="28"/>
      <c r="I8" s="29"/>
      <c r="N8" s="29"/>
    </row>
    <row r="9" spans="2:14" ht="12.75">
      <c r="B9" s="46" t="s">
        <v>112</v>
      </c>
      <c r="D9" s="28"/>
      <c r="I9" s="29"/>
      <c r="N9" s="29"/>
    </row>
    <row r="10" spans="2:14" ht="12.75">
      <c r="B10" s="46"/>
      <c r="D10" s="28"/>
      <c r="I10" s="29"/>
      <c r="N10" s="29"/>
    </row>
    <row r="11" spans="2:14" ht="12.75">
      <c r="B11" s="46"/>
      <c r="D11" s="28"/>
      <c r="I11" s="29"/>
      <c r="N11" s="29"/>
    </row>
    <row r="12" spans="2:14" ht="12.75">
      <c r="B12" s="46"/>
      <c r="D12" s="28"/>
      <c r="I12" s="29"/>
      <c r="N12" s="29"/>
    </row>
    <row r="13" spans="4:14" ht="14.25">
      <c r="D13" s="28"/>
      <c r="I13" s="29"/>
      <c r="M13" s="47" t="s">
        <v>49</v>
      </c>
      <c r="N13" s="29"/>
    </row>
    <row r="14" spans="4:14" ht="14.25">
      <c r="D14" s="28"/>
      <c r="I14" s="29"/>
      <c r="M14" s="47"/>
      <c r="N14" s="29"/>
    </row>
    <row r="15" spans="4:14" ht="14.25">
      <c r="D15" s="28"/>
      <c r="I15" s="29"/>
      <c r="M15" s="47"/>
      <c r="N15" s="29"/>
    </row>
    <row r="16" spans="4:14" ht="14.25">
      <c r="D16" s="28"/>
      <c r="I16" s="29"/>
      <c r="M16" s="47"/>
      <c r="N16" s="29"/>
    </row>
    <row r="17" spans="4:14" ht="12.75">
      <c r="D17" s="28"/>
      <c r="I17" s="29"/>
      <c r="N17" s="29"/>
    </row>
    <row r="18" spans="2:14" ht="15">
      <c r="B18" s="38" t="s">
        <v>113</v>
      </c>
      <c r="C18" s="30"/>
      <c r="N18" s="29"/>
    </row>
    <row r="19" spans="2:14" ht="15.75">
      <c r="B19" s="39"/>
      <c r="N19" s="29"/>
    </row>
    <row r="20" spans="2:14" ht="15.75">
      <c r="B20" s="39"/>
      <c r="N20" s="29"/>
    </row>
    <row r="21" spans="2:14" ht="15.75">
      <c r="B21" s="39"/>
      <c r="K21" s="39" t="s">
        <v>31</v>
      </c>
      <c r="N21" s="29"/>
    </row>
    <row r="22" spans="2:14" ht="15.75">
      <c r="B22" s="40"/>
      <c r="N22" s="29"/>
    </row>
    <row r="23" spans="2:14" ht="15.75">
      <c r="B23" s="41" t="s">
        <v>41</v>
      </c>
      <c r="N23" s="29"/>
    </row>
    <row r="24" spans="2:14" ht="15.75">
      <c r="B24" s="41" t="s">
        <v>42</v>
      </c>
      <c r="N24" s="29"/>
    </row>
    <row r="25" spans="2:14" ht="15.75">
      <c r="B25" s="41" t="s">
        <v>86</v>
      </c>
      <c r="N25" s="29"/>
    </row>
    <row r="26" spans="2:14" ht="15.75">
      <c r="B26" s="41" t="s">
        <v>87</v>
      </c>
      <c r="N26" s="29"/>
    </row>
    <row r="27" spans="2:14" ht="15.75">
      <c r="B27" s="41" t="s">
        <v>70</v>
      </c>
      <c r="N27" s="29"/>
    </row>
    <row r="28" spans="2:14" ht="15.75">
      <c r="B28" s="50" t="s">
        <v>51</v>
      </c>
      <c r="N28" s="29"/>
    </row>
    <row r="29" spans="2:14" ht="15">
      <c r="B29" s="49"/>
      <c r="N29" s="29"/>
    </row>
    <row r="30" spans="2:14" ht="15.75">
      <c r="B30" s="42"/>
      <c r="K30" s="39" t="s">
        <v>43</v>
      </c>
      <c r="N30" s="29"/>
    </row>
    <row r="31" spans="2:14" ht="15.75">
      <c r="B31" s="41"/>
      <c r="N31" s="29"/>
    </row>
    <row r="32" spans="2:14" ht="15.75">
      <c r="B32" s="41" t="s">
        <v>114</v>
      </c>
      <c r="N32" s="29"/>
    </row>
    <row r="33" spans="2:14" ht="15.75">
      <c r="B33" s="41" t="s">
        <v>45</v>
      </c>
      <c r="N33" s="29"/>
    </row>
    <row r="34" spans="2:14" ht="15.75">
      <c r="B34" s="41" t="s">
        <v>50</v>
      </c>
      <c r="N34" s="29"/>
    </row>
    <row r="35" spans="2:14" ht="15.75">
      <c r="B35" s="41" t="s">
        <v>47</v>
      </c>
      <c r="N35" s="29"/>
    </row>
    <row r="36" spans="2:14" ht="15.75">
      <c r="B36" s="41" t="s">
        <v>46</v>
      </c>
      <c r="N36" s="29"/>
    </row>
    <row r="37" spans="2:14" ht="15.75">
      <c r="B37" s="41"/>
      <c r="N37" s="29"/>
    </row>
    <row r="38" spans="2:14" ht="15.75">
      <c r="B38" s="41" t="s">
        <v>115</v>
      </c>
      <c r="N38" s="29"/>
    </row>
    <row r="39" spans="2:31" ht="82.5">
      <c r="B39" s="69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70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44" t="s">
        <v>66</v>
      </c>
      <c r="AD39" s="44" t="s">
        <v>44</v>
      </c>
      <c r="AE39" s="22" t="s">
        <v>78</v>
      </c>
    </row>
    <row r="40" spans="2:31" ht="15.75">
      <c r="B40" s="2" t="s">
        <v>71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31"/>
      <c r="AC40" s="31"/>
      <c r="AD40" s="31"/>
      <c r="AE40" s="31"/>
    </row>
    <row r="41" spans="2:31" ht="15.75">
      <c r="B41" s="3" t="s">
        <v>1</v>
      </c>
      <c r="C41" s="10" t="s">
        <v>2</v>
      </c>
      <c r="D41" s="10" t="s">
        <v>3</v>
      </c>
      <c r="E41" s="10" t="s">
        <v>2</v>
      </c>
      <c r="F41" s="10" t="s">
        <v>3</v>
      </c>
      <c r="G41" s="10" t="s">
        <v>2</v>
      </c>
      <c r="H41" s="10" t="s">
        <v>3</v>
      </c>
      <c r="I41" s="10" t="s">
        <v>2</v>
      </c>
      <c r="J41" s="10" t="s">
        <v>3</v>
      </c>
      <c r="K41" s="10" t="s">
        <v>2</v>
      </c>
      <c r="L41" s="10" t="s">
        <v>3</v>
      </c>
      <c r="M41" s="10" t="s">
        <v>2</v>
      </c>
      <c r="N41" s="10" t="s">
        <v>3</v>
      </c>
      <c r="O41" s="10" t="s">
        <v>2</v>
      </c>
      <c r="P41" s="10" t="s">
        <v>3</v>
      </c>
      <c r="Q41" s="10" t="s">
        <v>2</v>
      </c>
      <c r="R41" s="10" t="s">
        <v>3</v>
      </c>
      <c r="S41" s="10" t="s">
        <v>2</v>
      </c>
      <c r="T41" s="10" t="s">
        <v>3</v>
      </c>
      <c r="U41" s="10" t="s">
        <v>2</v>
      </c>
      <c r="V41" s="10" t="s">
        <v>3</v>
      </c>
      <c r="W41" s="10" t="s">
        <v>2</v>
      </c>
      <c r="X41" s="10" t="s">
        <v>3</v>
      </c>
      <c r="Y41" s="9"/>
      <c r="Z41" s="9"/>
      <c r="AA41" s="10" t="s">
        <v>4</v>
      </c>
      <c r="AB41" s="31"/>
      <c r="AC41" s="31"/>
      <c r="AD41" s="31"/>
      <c r="AE41" s="31"/>
    </row>
    <row r="42" spans="2:31" ht="15.75">
      <c r="B42" s="13"/>
      <c r="C42" s="15" t="s">
        <v>116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9"/>
      <c r="Z42" s="9"/>
      <c r="AA42" s="10"/>
      <c r="AB42" s="31"/>
      <c r="AC42" s="31"/>
      <c r="AD42" s="31"/>
      <c r="AE42" s="31"/>
    </row>
    <row r="43" spans="2:31" ht="15.75">
      <c r="B43" s="4" t="s">
        <v>362</v>
      </c>
      <c r="C43" s="10" t="s">
        <v>117</v>
      </c>
      <c r="D43" s="12">
        <v>9</v>
      </c>
      <c r="E43" s="10"/>
      <c r="F43" s="12"/>
      <c r="G43" s="10"/>
      <c r="H43" s="12"/>
      <c r="I43" s="10"/>
      <c r="J43" s="12"/>
      <c r="K43" s="10"/>
      <c r="L43" s="12"/>
      <c r="M43" s="10"/>
      <c r="N43" s="12"/>
      <c r="O43" s="10"/>
      <c r="P43" s="12"/>
      <c r="Q43" s="10"/>
      <c r="R43" s="12"/>
      <c r="S43" s="10"/>
      <c r="T43" s="12"/>
      <c r="U43" s="12"/>
      <c r="V43" s="12"/>
      <c r="W43" s="10"/>
      <c r="X43" s="10"/>
      <c r="Y43" s="9"/>
      <c r="Z43" s="9"/>
      <c r="AA43" s="4">
        <f>+D43+F43+H43+J43+L43+N43+P43+R43+T43+V43+X43</f>
        <v>9</v>
      </c>
      <c r="AB43" s="31"/>
      <c r="AC43" s="31"/>
      <c r="AD43" s="31"/>
      <c r="AE43" s="31"/>
    </row>
    <row r="44" spans="2:31" ht="15.75">
      <c r="B44" s="6"/>
      <c r="C44" s="11"/>
      <c r="D44" s="21"/>
      <c r="E44" s="11"/>
      <c r="F44" s="21"/>
      <c r="G44" s="11"/>
      <c r="H44" s="21"/>
      <c r="I44" s="11"/>
      <c r="J44" s="21"/>
      <c r="K44" s="11"/>
      <c r="L44" s="21"/>
      <c r="M44" s="11"/>
      <c r="N44" s="21"/>
      <c r="O44" s="11"/>
      <c r="P44" s="21"/>
      <c r="Q44" s="11"/>
      <c r="R44" s="21"/>
      <c r="S44" s="11"/>
      <c r="T44" s="21"/>
      <c r="U44" s="21"/>
      <c r="V44" s="21"/>
      <c r="W44" s="11"/>
      <c r="X44" s="11"/>
      <c r="Y44" s="9"/>
      <c r="Z44" s="9"/>
      <c r="AA44" s="71">
        <f>SUM(AA43)</f>
        <v>9</v>
      </c>
      <c r="AB44" s="31"/>
      <c r="AC44" s="31"/>
      <c r="AD44" s="31"/>
      <c r="AE44" s="31"/>
    </row>
    <row r="45" spans="2:31" ht="15.75">
      <c r="B45" s="2" t="s">
        <v>0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31"/>
      <c r="AD45" s="31"/>
      <c r="AE45" s="31"/>
    </row>
    <row r="46" spans="2:31" ht="15.75">
      <c r="B46" s="3" t="s">
        <v>1</v>
      </c>
      <c r="C46" s="10" t="s">
        <v>2</v>
      </c>
      <c r="D46" s="10" t="s">
        <v>3</v>
      </c>
      <c r="E46" s="10" t="s">
        <v>2</v>
      </c>
      <c r="F46" s="10" t="s">
        <v>3</v>
      </c>
      <c r="G46" s="10" t="s">
        <v>2</v>
      </c>
      <c r="H46" s="10" t="s">
        <v>3</v>
      </c>
      <c r="I46" s="10" t="s">
        <v>2</v>
      </c>
      <c r="J46" s="10" t="s">
        <v>3</v>
      </c>
      <c r="K46" s="10" t="s">
        <v>2</v>
      </c>
      <c r="L46" s="10" t="s">
        <v>3</v>
      </c>
      <c r="M46" s="10" t="s">
        <v>2</v>
      </c>
      <c r="N46" s="10" t="s">
        <v>3</v>
      </c>
      <c r="O46" s="10" t="s">
        <v>2</v>
      </c>
      <c r="P46" s="10" t="s">
        <v>3</v>
      </c>
      <c r="Q46" s="10" t="s">
        <v>2</v>
      </c>
      <c r="R46" s="10" t="s">
        <v>3</v>
      </c>
      <c r="S46" s="10" t="s">
        <v>2</v>
      </c>
      <c r="T46" s="10" t="s">
        <v>3</v>
      </c>
      <c r="U46" s="10" t="s">
        <v>2</v>
      </c>
      <c r="V46" s="10" t="s">
        <v>3</v>
      </c>
      <c r="W46" s="10" t="s">
        <v>2</v>
      </c>
      <c r="X46" s="10" t="s">
        <v>3</v>
      </c>
      <c r="Y46" s="9"/>
      <c r="Z46" s="9"/>
      <c r="AA46" s="10" t="s">
        <v>4</v>
      </c>
      <c r="AB46" s="1"/>
      <c r="AC46" s="22"/>
      <c r="AD46" s="31"/>
      <c r="AE46" s="31"/>
    </row>
    <row r="47" spans="2:31" ht="15.75">
      <c r="B47" s="4" t="s">
        <v>118</v>
      </c>
      <c r="C47" s="10" t="s">
        <v>119</v>
      </c>
      <c r="D47" s="12">
        <v>1</v>
      </c>
      <c r="E47" s="10"/>
      <c r="F47" s="12"/>
      <c r="G47" s="10"/>
      <c r="H47" s="12"/>
      <c r="I47" s="10"/>
      <c r="J47" s="12"/>
      <c r="K47" s="10"/>
      <c r="L47" s="12"/>
      <c r="M47" s="10"/>
      <c r="N47" s="12"/>
      <c r="O47" s="10"/>
      <c r="P47" s="12"/>
      <c r="Q47" s="10"/>
      <c r="R47" s="12"/>
      <c r="S47" s="10"/>
      <c r="T47" s="12"/>
      <c r="U47" s="12"/>
      <c r="V47" s="12"/>
      <c r="W47" s="10"/>
      <c r="X47" s="10"/>
      <c r="Y47" s="9"/>
      <c r="Z47" s="9"/>
      <c r="AA47" s="4">
        <f>+D47+F47+H47+J47+L47+N47+P47+R47+T47+V47+X47</f>
        <v>1</v>
      </c>
      <c r="AB47" s="1"/>
      <c r="AC47" s="22"/>
      <c r="AD47" s="31"/>
      <c r="AE47" s="31"/>
    </row>
    <row r="48" spans="2:31" ht="15.75">
      <c r="B48" s="4" t="s">
        <v>316</v>
      </c>
      <c r="C48" s="10" t="s">
        <v>120</v>
      </c>
      <c r="D48" s="12">
        <v>1</v>
      </c>
      <c r="E48" s="10" t="s">
        <v>30</v>
      </c>
      <c r="F48" s="12">
        <v>1</v>
      </c>
      <c r="G48" s="10" t="s">
        <v>32</v>
      </c>
      <c r="H48" s="12">
        <v>1</v>
      </c>
      <c r="I48" s="10" t="s">
        <v>34</v>
      </c>
      <c r="J48" s="12">
        <v>1</v>
      </c>
      <c r="K48" s="10" t="s">
        <v>121</v>
      </c>
      <c r="L48" s="12">
        <v>1</v>
      </c>
      <c r="M48" s="10" t="s">
        <v>122</v>
      </c>
      <c r="N48" s="12">
        <v>1</v>
      </c>
      <c r="O48" s="10" t="s">
        <v>117</v>
      </c>
      <c r="P48" s="12">
        <v>1</v>
      </c>
      <c r="Q48" s="10" t="s">
        <v>123</v>
      </c>
      <c r="R48" s="12">
        <v>1</v>
      </c>
      <c r="S48" s="10" t="s">
        <v>124</v>
      </c>
      <c r="T48" s="12">
        <v>1</v>
      </c>
      <c r="U48" s="12"/>
      <c r="V48" s="12"/>
      <c r="W48" s="10"/>
      <c r="X48" s="10"/>
      <c r="Y48" s="9"/>
      <c r="Z48" s="9"/>
      <c r="AA48" s="4">
        <f>+D48+F48+H48+J48+L48+N48+P48+R48+T48+V48+X48</f>
        <v>9</v>
      </c>
      <c r="AB48" s="1"/>
      <c r="AC48" s="22"/>
      <c r="AD48" s="31"/>
      <c r="AE48" s="31"/>
    </row>
    <row r="49" spans="2:31" ht="15.75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9" t="s">
        <v>65</v>
      </c>
      <c r="Z49" s="9"/>
      <c r="AA49" s="3">
        <f>SUM(AA47:AA48)</f>
        <v>10</v>
      </c>
      <c r="AB49" s="6"/>
      <c r="AC49" s="22"/>
      <c r="AD49" s="31"/>
      <c r="AE49" s="22">
        <f>AA49</f>
        <v>10</v>
      </c>
    </row>
    <row r="50" spans="2:31" ht="15.75">
      <c r="B50" s="2" t="s">
        <v>16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9"/>
      <c r="AC50" s="22"/>
      <c r="AD50" s="31"/>
      <c r="AE50" s="31"/>
    </row>
    <row r="51" spans="2:31" ht="15.75">
      <c r="B51" s="3" t="s">
        <v>1</v>
      </c>
      <c r="C51" s="10" t="s">
        <v>2</v>
      </c>
      <c r="D51" s="10" t="s">
        <v>3</v>
      </c>
      <c r="E51" s="10" t="s">
        <v>2</v>
      </c>
      <c r="F51" s="10" t="s">
        <v>3</v>
      </c>
      <c r="G51" s="10" t="s">
        <v>2</v>
      </c>
      <c r="H51" s="10" t="s">
        <v>3</v>
      </c>
      <c r="I51" s="10" t="s">
        <v>2</v>
      </c>
      <c r="J51" s="10" t="s">
        <v>3</v>
      </c>
      <c r="K51" s="10" t="s">
        <v>2</v>
      </c>
      <c r="L51" s="10" t="s">
        <v>3</v>
      </c>
      <c r="M51" s="10" t="s">
        <v>2</v>
      </c>
      <c r="N51" s="10" t="s">
        <v>3</v>
      </c>
      <c r="O51" s="10" t="s">
        <v>2</v>
      </c>
      <c r="P51" s="10" t="s">
        <v>3</v>
      </c>
      <c r="Q51" s="10" t="s">
        <v>2</v>
      </c>
      <c r="R51" s="10" t="s">
        <v>3</v>
      </c>
      <c r="S51" s="10" t="s">
        <v>2</v>
      </c>
      <c r="T51" s="10" t="s">
        <v>3</v>
      </c>
      <c r="U51" s="10" t="s">
        <v>2</v>
      </c>
      <c r="V51" s="10" t="s">
        <v>3</v>
      </c>
      <c r="W51" s="10" t="s">
        <v>2</v>
      </c>
      <c r="X51" s="10" t="s">
        <v>3</v>
      </c>
      <c r="Y51" s="9"/>
      <c r="Z51" s="9"/>
      <c r="AA51" s="10" t="s">
        <v>4</v>
      </c>
      <c r="AB51" s="9"/>
      <c r="AC51" s="22"/>
      <c r="AD51" s="31"/>
      <c r="AE51" s="31"/>
    </row>
    <row r="52" spans="2:31" ht="15.75">
      <c r="B52" s="13"/>
      <c r="C52" s="15" t="s">
        <v>125</v>
      </c>
      <c r="D52" s="4"/>
      <c r="E52" s="3"/>
      <c r="F52" s="4"/>
      <c r="G52" s="3"/>
      <c r="H52" s="4"/>
      <c r="I52" s="3"/>
      <c r="J52" s="4"/>
      <c r="K52" s="3"/>
      <c r="L52" s="4"/>
      <c r="M52" s="3"/>
      <c r="N52" s="4"/>
      <c r="O52" s="10"/>
      <c r="P52" s="10"/>
      <c r="Q52" s="10"/>
      <c r="R52" s="10"/>
      <c r="S52" s="10"/>
      <c r="T52" s="10"/>
      <c r="U52" s="10"/>
      <c r="V52" s="10"/>
      <c r="W52" s="3"/>
      <c r="X52" s="3"/>
      <c r="Y52" s="9"/>
      <c r="Z52" s="9"/>
      <c r="AA52" s="4"/>
      <c r="AB52" s="9"/>
      <c r="AC52" s="22"/>
      <c r="AD52" s="31"/>
      <c r="AE52" s="31"/>
    </row>
    <row r="53" spans="2:31" ht="15.75">
      <c r="B53" s="4" t="s">
        <v>126</v>
      </c>
      <c r="C53" s="10" t="s">
        <v>120</v>
      </c>
      <c r="D53" s="12">
        <v>2</v>
      </c>
      <c r="E53" s="10" t="s">
        <v>30</v>
      </c>
      <c r="F53" s="12">
        <v>2</v>
      </c>
      <c r="G53" s="10" t="s">
        <v>32</v>
      </c>
      <c r="H53" s="12">
        <v>2</v>
      </c>
      <c r="I53" s="10" t="s">
        <v>34</v>
      </c>
      <c r="J53" s="12">
        <v>2</v>
      </c>
      <c r="K53" s="10" t="s">
        <v>119</v>
      </c>
      <c r="L53" s="12">
        <v>2</v>
      </c>
      <c r="M53" s="10" t="s">
        <v>121</v>
      </c>
      <c r="N53" s="12">
        <v>2</v>
      </c>
      <c r="O53" s="10" t="s">
        <v>122</v>
      </c>
      <c r="P53" s="12">
        <v>2</v>
      </c>
      <c r="Q53" s="10" t="s">
        <v>117</v>
      </c>
      <c r="R53" s="12">
        <v>2</v>
      </c>
      <c r="S53" s="10" t="s">
        <v>123</v>
      </c>
      <c r="T53" s="12">
        <v>2</v>
      </c>
      <c r="U53" s="10" t="s">
        <v>124</v>
      </c>
      <c r="V53" s="12">
        <v>2</v>
      </c>
      <c r="W53" s="10"/>
      <c r="X53" s="12"/>
      <c r="Y53" s="9"/>
      <c r="Z53" s="9"/>
      <c r="AA53" s="4">
        <f>+D53+F53+H53+J53+L53+N53+P53+R53+T53+V53+X53</f>
        <v>20</v>
      </c>
      <c r="AB53" s="9"/>
      <c r="AC53" s="22">
        <v>1</v>
      </c>
      <c r="AD53" s="22"/>
      <c r="AE53" s="31"/>
    </row>
    <row r="54" spans="2:31" ht="15.75">
      <c r="B54" s="6"/>
      <c r="C54" s="9"/>
      <c r="D54" s="9"/>
      <c r="E54" s="6"/>
      <c r="F54" s="9"/>
      <c r="G54" s="9"/>
      <c r="H54" s="6"/>
      <c r="I54" s="9"/>
      <c r="J54" s="9"/>
      <c r="K54" s="6"/>
      <c r="L54" s="9"/>
      <c r="M54" s="9"/>
      <c r="N54" s="6"/>
      <c r="O54" s="9"/>
      <c r="P54" s="9"/>
      <c r="Q54" s="6"/>
      <c r="R54" s="9"/>
      <c r="S54" s="9"/>
      <c r="T54" s="6"/>
      <c r="U54" s="6"/>
      <c r="V54" s="6"/>
      <c r="W54" s="9"/>
      <c r="X54" s="9"/>
      <c r="Y54" s="9" t="s">
        <v>65</v>
      </c>
      <c r="Z54" s="9"/>
      <c r="AA54" s="3">
        <f>SUM(AA53:AA53)</f>
        <v>20</v>
      </c>
      <c r="AB54" s="9"/>
      <c r="AC54" s="22"/>
      <c r="AD54" s="31"/>
      <c r="AE54" s="22">
        <f>AA54</f>
        <v>20</v>
      </c>
    </row>
    <row r="55" spans="2:31" ht="15.75">
      <c r="B55" s="2" t="s">
        <v>22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9"/>
      <c r="AC55" s="22"/>
      <c r="AD55" s="31"/>
      <c r="AE55" s="31"/>
    </row>
    <row r="56" spans="2:31" ht="15.75">
      <c r="B56" s="3" t="s">
        <v>1</v>
      </c>
      <c r="C56" s="10" t="s">
        <v>2</v>
      </c>
      <c r="D56" s="10" t="s">
        <v>3</v>
      </c>
      <c r="E56" s="10" t="s">
        <v>2</v>
      </c>
      <c r="F56" s="10" t="s">
        <v>3</v>
      </c>
      <c r="G56" s="10" t="s">
        <v>2</v>
      </c>
      <c r="H56" s="10" t="s">
        <v>3</v>
      </c>
      <c r="I56" s="10" t="s">
        <v>2</v>
      </c>
      <c r="J56" s="10" t="s">
        <v>3</v>
      </c>
      <c r="K56" s="10" t="s">
        <v>2</v>
      </c>
      <c r="L56" s="10" t="s">
        <v>3</v>
      </c>
      <c r="M56" s="10" t="s">
        <v>2</v>
      </c>
      <c r="N56" s="10" t="s">
        <v>3</v>
      </c>
      <c r="O56" s="10" t="s">
        <v>2</v>
      </c>
      <c r="P56" s="10" t="s">
        <v>3</v>
      </c>
      <c r="Q56" s="10" t="s">
        <v>2</v>
      </c>
      <c r="R56" s="10" t="s">
        <v>3</v>
      </c>
      <c r="S56" s="10" t="s">
        <v>2</v>
      </c>
      <c r="T56" s="10" t="s">
        <v>3</v>
      </c>
      <c r="U56" s="10" t="s">
        <v>2</v>
      </c>
      <c r="V56" s="10" t="s">
        <v>3</v>
      </c>
      <c r="W56" s="10" t="s">
        <v>2</v>
      </c>
      <c r="X56" s="10" t="s">
        <v>3</v>
      </c>
      <c r="Y56" s="9"/>
      <c r="Z56" s="9"/>
      <c r="AA56" s="10" t="s">
        <v>4</v>
      </c>
      <c r="AB56" s="9"/>
      <c r="AC56" s="22"/>
      <c r="AD56" s="31"/>
      <c r="AE56" s="31"/>
    </row>
    <row r="57" spans="2:31" ht="15.75">
      <c r="B57" s="13"/>
      <c r="C57" s="15" t="s">
        <v>125</v>
      </c>
      <c r="D57" s="4"/>
      <c r="E57" s="3"/>
      <c r="F57" s="4"/>
      <c r="G57" s="3"/>
      <c r="H57" s="4"/>
      <c r="I57" s="3"/>
      <c r="J57" s="4"/>
      <c r="K57" s="3"/>
      <c r="L57" s="4"/>
      <c r="M57" s="3"/>
      <c r="N57" s="4"/>
      <c r="O57" s="10"/>
      <c r="P57" s="10"/>
      <c r="Q57" s="10"/>
      <c r="R57" s="10"/>
      <c r="S57" s="10"/>
      <c r="T57" s="10"/>
      <c r="U57" s="10"/>
      <c r="V57" s="10"/>
      <c r="W57" s="3"/>
      <c r="X57" s="3"/>
      <c r="Y57" s="9"/>
      <c r="Z57" s="9"/>
      <c r="AA57" s="4"/>
      <c r="AB57" s="9"/>
      <c r="AC57" s="22"/>
      <c r="AD57" s="31"/>
      <c r="AE57" s="31"/>
    </row>
    <row r="58" spans="2:31" ht="15.75">
      <c r="B58" s="4" t="s">
        <v>305</v>
      </c>
      <c r="C58" s="10" t="s">
        <v>120</v>
      </c>
      <c r="D58" s="12">
        <v>2</v>
      </c>
      <c r="E58" s="3"/>
      <c r="F58" s="4"/>
      <c r="G58" s="3"/>
      <c r="H58" s="4"/>
      <c r="I58" s="3"/>
      <c r="J58" s="4"/>
      <c r="K58" s="3"/>
      <c r="L58" s="4"/>
      <c r="M58" s="3"/>
      <c r="N58" s="4"/>
      <c r="O58" s="10"/>
      <c r="P58" s="10"/>
      <c r="Q58" s="10"/>
      <c r="R58" s="10"/>
      <c r="S58" s="10"/>
      <c r="T58" s="10"/>
      <c r="U58" s="10"/>
      <c r="V58" s="10"/>
      <c r="W58" s="3"/>
      <c r="X58" s="3"/>
      <c r="Y58" s="9"/>
      <c r="Z58" s="9"/>
      <c r="AA58" s="4">
        <f>+D58+F58+H58+J58+L58+N58+P58+R58+T58+V58+X58</f>
        <v>2</v>
      </c>
      <c r="AB58" s="9"/>
      <c r="AC58" s="22"/>
      <c r="AD58" s="31"/>
      <c r="AE58" s="31"/>
    </row>
    <row r="59" spans="2:31" ht="15.75">
      <c r="B59" s="4" t="s">
        <v>328</v>
      </c>
      <c r="C59" s="10" t="s">
        <v>30</v>
      </c>
      <c r="D59" s="12">
        <v>2</v>
      </c>
      <c r="E59" s="10" t="s">
        <v>32</v>
      </c>
      <c r="F59" s="12">
        <v>2</v>
      </c>
      <c r="G59" s="10" t="s">
        <v>34</v>
      </c>
      <c r="H59" s="12">
        <v>2</v>
      </c>
      <c r="I59" s="10" t="s">
        <v>119</v>
      </c>
      <c r="J59" s="12">
        <v>2</v>
      </c>
      <c r="K59" s="10" t="s">
        <v>121</v>
      </c>
      <c r="L59" s="12">
        <v>2</v>
      </c>
      <c r="M59" s="10" t="s">
        <v>122</v>
      </c>
      <c r="N59" s="12">
        <v>2</v>
      </c>
      <c r="O59" s="19" t="s">
        <v>117</v>
      </c>
      <c r="P59" s="12">
        <v>2</v>
      </c>
      <c r="Q59" s="10" t="s">
        <v>123</v>
      </c>
      <c r="R59" s="12">
        <v>2</v>
      </c>
      <c r="S59" s="10" t="s">
        <v>124</v>
      </c>
      <c r="T59" s="12">
        <v>2</v>
      </c>
      <c r="U59" s="10"/>
      <c r="V59" s="12"/>
      <c r="W59" s="3"/>
      <c r="X59" s="4"/>
      <c r="Y59" s="9"/>
      <c r="Z59" s="9"/>
      <c r="AA59" s="4">
        <f>+D59+F59+H59+J59+L59+N59+P59+R59+T59+V59+X59</f>
        <v>18</v>
      </c>
      <c r="AB59" s="9"/>
      <c r="AC59" s="22">
        <v>1</v>
      </c>
      <c r="AD59" s="22"/>
      <c r="AE59" s="31"/>
    </row>
    <row r="60" spans="2:31" ht="15.75">
      <c r="B60" s="6"/>
      <c r="C60" s="9"/>
      <c r="D60" s="9"/>
      <c r="E60" s="6"/>
      <c r="F60" s="9"/>
      <c r="G60" s="9"/>
      <c r="H60" s="6"/>
      <c r="I60" s="9"/>
      <c r="J60" s="9"/>
      <c r="K60" s="6"/>
      <c r="L60" s="9"/>
      <c r="M60" s="9"/>
      <c r="N60" s="6"/>
      <c r="O60" s="9"/>
      <c r="P60" s="9"/>
      <c r="Q60" s="6"/>
      <c r="R60" s="9"/>
      <c r="S60" s="9"/>
      <c r="T60" s="6"/>
      <c r="U60" s="6"/>
      <c r="V60" s="6"/>
      <c r="W60" s="9"/>
      <c r="X60" s="9"/>
      <c r="Y60" s="9" t="s">
        <v>65</v>
      </c>
      <c r="Z60" s="9"/>
      <c r="AA60" s="3">
        <f>SUM(AA58:AA59)</f>
        <v>20</v>
      </c>
      <c r="AB60" s="9"/>
      <c r="AC60" s="22"/>
      <c r="AD60" s="31"/>
      <c r="AE60" s="22">
        <f>AA60</f>
        <v>20</v>
      </c>
    </row>
    <row r="61" spans="2:31" ht="15.75">
      <c r="B61" s="2" t="s">
        <v>23</v>
      </c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22"/>
      <c r="AD61" s="31"/>
      <c r="AE61" s="31"/>
    </row>
    <row r="62" spans="2:31" ht="15.75">
      <c r="B62" s="3" t="s">
        <v>1</v>
      </c>
      <c r="C62" s="10" t="s">
        <v>2</v>
      </c>
      <c r="D62" s="10" t="s">
        <v>3</v>
      </c>
      <c r="E62" s="10" t="s">
        <v>2</v>
      </c>
      <c r="F62" s="10" t="s">
        <v>3</v>
      </c>
      <c r="G62" s="10" t="s">
        <v>2</v>
      </c>
      <c r="H62" s="10" t="s">
        <v>3</v>
      </c>
      <c r="I62" s="10" t="s">
        <v>2</v>
      </c>
      <c r="J62" s="10" t="s">
        <v>3</v>
      </c>
      <c r="K62" s="10" t="s">
        <v>2</v>
      </c>
      <c r="L62" s="10" t="s">
        <v>3</v>
      </c>
      <c r="M62" s="10" t="s">
        <v>2</v>
      </c>
      <c r="N62" s="10" t="s">
        <v>3</v>
      </c>
      <c r="O62" s="10" t="s">
        <v>2</v>
      </c>
      <c r="P62" s="10" t="s">
        <v>3</v>
      </c>
      <c r="Q62" s="10" t="s">
        <v>2</v>
      </c>
      <c r="R62" s="10" t="s">
        <v>3</v>
      </c>
      <c r="S62" s="10" t="s">
        <v>2</v>
      </c>
      <c r="T62" s="10" t="s">
        <v>3</v>
      </c>
      <c r="U62" s="10" t="s">
        <v>2</v>
      </c>
      <c r="V62" s="10" t="s">
        <v>3</v>
      </c>
      <c r="W62" s="10" t="s">
        <v>2</v>
      </c>
      <c r="X62" s="10" t="s">
        <v>3</v>
      </c>
      <c r="Y62" s="9"/>
      <c r="Z62" s="9"/>
      <c r="AA62" s="10" t="s">
        <v>4</v>
      </c>
      <c r="AB62" s="11"/>
      <c r="AC62" s="22"/>
      <c r="AD62" s="31"/>
      <c r="AE62" s="31"/>
    </row>
    <row r="63" spans="2:31" ht="15.75">
      <c r="B63" s="13"/>
      <c r="C63" s="15" t="s">
        <v>127</v>
      </c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3"/>
      <c r="X63" s="3"/>
      <c r="Y63" s="9"/>
      <c r="Z63" s="9"/>
      <c r="AA63" s="10"/>
      <c r="AB63" s="11"/>
      <c r="AC63" s="22"/>
      <c r="AD63" s="31"/>
      <c r="AE63" s="31"/>
    </row>
    <row r="64" spans="2:31" ht="15.75">
      <c r="B64" s="4" t="s">
        <v>128</v>
      </c>
      <c r="C64" s="10" t="s">
        <v>32</v>
      </c>
      <c r="D64" s="12">
        <v>5</v>
      </c>
      <c r="E64" s="10" t="s">
        <v>34</v>
      </c>
      <c r="F64" s="12">
        <v>5</v>
      </c>
      <c r="G64" s="10" t="s">
        <v>119</v>
      </c>
      <c r="H64" s="12">
        <v>6</v>
      </c>
      <c r="I64" s="10" t="s">
        <v>117</v>
      </c>
      <c r="J64" s="12">
        <v>3</v>
      </c>
      <c r="K64" s="10"/>
      <c r="L64" s="10"/>
      <c r="M64" s="19"/>
      <c r="N64" s="10"/>
      <c r="O64" s="10"/>
      <c r="P64" s="10"/>
      <c r="Q64" s="19" t="s">
        <v>302</v>
      </c>
      <c r="R64" s="10"/>
      <c r="S64" s="10"/>
      <c r="T64" s="10"/>
      <c r="U64" s="10"/>
      <c r="V64" s="10"/>
      <c r="W64" s="3"/>
      <c r="X64" s="3"/>
      <c r="Y64" s="9"/>
      <c r="Z64" s="9"/>
      <c r="AA64" s="4">
        <f>+D64+F64+H64+J64+L64+N64+P64+R64+T64+X64</f>
        <v>19</v>
      </c>
      <c r="AB64" s="11"/>
      <c r="AC64" s="22"/>
      <c r="AD64" s="31"/>
      <c r="AE64" s="31"/>
    </row>
    <row r="65" spans="2:31" ht="15.75">
      <c r="B65" s="4" t="s">
        <v>323</v>
      </c>
      <c r="C65" s="10" t="s">
        <v>117</v>
      </c>
      <c r="D65" s="12">
        <v>2</v>
      </c>
      <c r="E65" s="10" t="s">
        <v>123</v>
      </c>
      <c r="F65" s="12">
        <v>5</v>
      </c>
      <c r="G65" s="10" t="s">
        <v>124</v>
      </c>
      <c r="H65" s="12">
        <v>6</v>
      </c>
      <c r="I65" s="10"/>
      <c r="J65" s="12"/>
      <c r="K65" s="10"/>
      <c r="L65" s="10"/>
      <c r="M65" s="10"/>
      <c r="N65" s="10"/>
      <c r="O65" s="10"/>
      <c r="P65" s="10"/>
      <c r="Q65" s="19" t="s">
        <v>303</v>
      </c>
      <c r="R65" s="10"/>
      <c r="S65" s="10"/>
      <c r="T65" s="10"/>
      <c r="U65" s="10"/>
      <c r="V65" s="10"/>
      <c r="W65" s="3"/>
      <c r="X65" s="3"/>
      <c r="Y65" s="9"/>
      <c r="Z65" s="9"/>
      <c r="AA65" s="4">
        <f>+D65+F65+H65+J65+L65+N65+P65+R65+T65+X65</f>
        <v>13</v>
      </c>
      <c r="AB65" s="11"/>
      <c r="AC65" s="22">
        <v>1</v>
      </c>
      <c r="AD65" s="22"/>
      <c r="AE65" s="31"/>
    </row>
    <row r="66" spans="2:31" ht="15.75">
      <c r="B66" s="6"/>
      <c r="C66" s="9"/>
      <c r="D66" s="9"/>
      <c r="E66" s="6"/>
      <c r="F66" s="9"/>
      <c r="G66" s="9"/>
      <c r="H66" s="6"/>
      <c r="I66" s="9"/>
      <c r="J66" s="9"/>
      <c r="K66" s="6"/>
      <c r="L66" s="9"/>
      <c r="M66" s="9"/>
      <c r="N66" s="6"/>
      <c r="O66" s="9"/>
      <c r="P66" s="9"/>
      <c r="Q66" s="6"/>
      <c r="R66" s="9"/>
      <c r="S66" s="9"/>
      <c r="T66" s="6"/>
      <c r="U66" s="6"/>
      <c r="V66" s="6"/>
      <c r="W66" s="9"/>
      <c r="X66" s="9"/>
      <c r="Y66" s="9" t="s">
        <v>65</v>
      </c>
      <c r="Z66" s="9"/>
      <c r="AA66" s="3">
        <f>SUM(AA64:AA65)</f>
        <v>32</v>
      </c>
      <c r="AB66" s="9"/>
      <c r="AC66" s="22"/>
      <c r="AD66" s="31"/>
      <c r="AE66" s="22">
        <f>AA66</f>
        <v>32</v>
      </c>
    </row>
    <row r="67" spans="2:31" ht="15.75">
      <c r="B67" s="2" t="s">
        <v>24</v>
      </c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22"/>
      <c r="AD67" s="31"/>
      <c r="AE67" s="31"/>
    </row>
    <row r="68" spans="2:31" ht="15.75">
      <c r="B68" s="3" t="s">
        <v>1</v>
      </c>
      <c r="C68" s="10" t="s">
        <v>2</v>
      </c>
      <c r="D68" s="10" t="s">
        <v>3</v>
      </c>
      <c r="E68" s="10" t="s">
        <v>2</v>
      </c>
      <c r="F68" s="10" t="s">
        <v>3</v>
      </c>
      <c r="G68" s="10" t="s">
        <v>2</v>
      </c>
      <c r="H68" s="10" t="s">
        <v>3</v>
      </c>
      <c r="I68" s="10" t="s">
        <v>2</v>
      </c>
      <c r="J68" s="10" t="s">
        <v>3</v>
      </c>
      <c r="K68" s="10" t="s">
        <v>2</v>
      </c>
      <c r="L68" s="10" t="s">
        <v>3</v>
      </c>
      <c r="M68" s="10" t="s">
        <v>2</v>
      </c>
      <c r="N68" s="10" t="s">
        <v>3</v>
      </c>
      <c r="O68" s="10" t="s">
        <v>2</v>
      </c>
      <c r="P68" s="10" t="s">
        <v>3</v>
      </c>
      <c r="Q68" s="10" t="s">
        <v>2</v>
      </c>
      <c r="R68" s="10" t="s">
        <v>3</v>
      </c>
      <c r="S68" s="10" t="s">
        <v>2</v>
      </c>
      <c r="T68" s="10" t="s">
        <v>3</v>
      </c>
      <c r="U68" s="10" t="s">
        <v>2</v>
      </c>
      <c r="V68" s="10" t="s">
        <v>3</v>
      </c>
      <c r="W68" s="10" t="s">
        <v>2</v>
      </c>
      <c r="X68" s="10" t="s">
        <v>3</v>
      </c>
      <c r="Y68" s="9"/>
      <c r="Z68" s="9"/>
      <c r="AA68" s="10" t="s">
        <v>4</v>
      </c>
      <c r="AB68" s="11"/>
      <c r="AC68" s="22"/>
      <c r="AD68" s="31"/>
      <c r="AE68" s="31"/>
    </row>
    <row r="69" spans="2:31" ht="15.75">
      <c r="B69" s="13"/>
      <c r="C69" s="15" t="s">
        <v>127</v>
      </c>
      <c r="D69" s="17"/>
      <c r="E69" s="10"/>
      <c r="F69" s="17"/>
      <c r="G69" s="10"/>
      <c r="H69" s="17"/>
      <c r="I69" s="10"/>
      <c r="J69" s="17"/>
      <c r="K69" s="10"/>
      <c r="L69" s="17"/>
      <c r="M69" s="10"/>
      <c r="N69" s="17"/>
      <c r="O69" s="10"/>
      <c r="P69" s="17"/>
      <c r="Q69" s="4"/>
      <c r="R69" s="17"/>
      <c r="S69" s="3"/>
      <c r="T69" s="17"/>
      <c r="U69" s="17"/>
      <c r="V69" s="17"/>
      <c r="W69" s="3"/>
      <c r="X69" s="3"/>
      <c r="Y69" s="9"/>
      <c r="Z69" s="9"/>
      <c r="AA69" s="4"/>
      <c r="AB69" s="6"/>
      <c r="AC69" s="22"/>
      <c r="AD69" s="31"/>
      <c r="AE69" s="31"/>
    </row>
    <row r="70" spans="2:31" ht="15.75">
      <c r="B70" s="4" t="s">
        <v>304</v>
      </c>
      <c r="C70" s="10" t="s">
        <v>119</v>
      </c>
      <c r="D70" s="12">
        <v>4</v>
      </c>
      <c r="E70" s="10" t="s">
        <v>121</v>
      </c>
      <c r="F70" s="12">
        <v>3</v>
      </c>
      <c r="G70" s="10" t="s">
        <v>122</v>
      </c>
      <c r="H70" s="12">
        <v>3</v>
      </c>
      <c r="I70" s="10" t="s">
        <v>117</v>
      </c>
      <c r="J70" s="12">
        <v>3</v>
      </c>
      <c r="K70" s="10" t="s">
        <v>123</v>
      </c>
      <c r="L70" s="12">
        <v>3</v>
      </c>
      <c r="M70" s="10" t="s">
        <v>124</v>
      </c>
      <c r="N70" s="12">
        <v>4</v>
      </c>
      <c r="O70" s="10"/>
      <c r="P70" s="12"/>
      <c r="Q70" s="12"/>
      <c r="R70" s="12"/>
      <c r="S70" s="3"/>
      <c r="T70" s="17"/>
      <c r="U70" s="17"/>
      <c r="V70" s="17"/>
      <c r="W70" s="3"/>
      <c r="X70" s="3"/>
      <c r="Y70" s="9"/>
      <c r="Z70" s="9"/>
      <c r="AA70" s="4">
        <f>+D70+F70+H70+J70+L70+N70+P70+R70+T70+X70</f>
        <v>20</v>
      </c>
      <c r="AB70" s="6"/>
      <c r="AC70" s="22"/>
      <c r="AD70" s="31"/>
      <c r="AE70" s="31"/>
    </row>
    <row r="71" spans="2:31" ht="15.75">
      <c r="B71" s="4" t="s">
        <v>129</v>
      </c>
      <c r="C71" s="10" t="s">
        <v>120</v>
      </c>
      <c r="D71" s="12">
        <v>3</v>
      </c>
      <c r="E71" s="10" t="s">
        <v>30</v>
      </c>
      <c r="F71" s="12">
        <v>3</v>
      </c>
      <c r="G71" s="10" t="s">
        <v>32</v>
      </c>
      <c r="H71" s="12">
        <v>3</v>
      </c>
      <c r="I71" s="10" t="s">
        <v>34</v>
      </c>
      <c r="J71" s="12">
        <v>3</v>
      </c>
      <c r="K71" s="10"/>
      <c r="L71" s="12"/>
      <c r="M71" s="72"/>
      <c r="N71" s="72"/>
      <c r="O71" s="72"/>
      <c r="P71" s="72"/>
      <c r="Q71" s="12"/>
      <c r="R71" s="12"/>
      <c r="S71" s="3"/>
      <c r="T71" s="17"/>
      <c r="U71" s="17"/>
      <c r="V71" s="17"/>
      <c r="W71" s="3"/>
      <c r="X71" s="3"/>
      <c r="Y71" s="9"/>
      <c r="Z71" s="9"/>
      <c r="AA71" s="4">
        <f>+D71+F71+H71+J71+L71+N71+P71+R71+T71+X71</f>
        <v>12</v>
      </c>
      <c r="AB71" s="6"/>
      <c r="AC71" s="22">
        <v>1</v>
      </c>
      <c r="AD71" s="22"/>
      <c r="AE71" s="31"/>
    </row>
    <row r="72" spans="2:31" ht="15.75">
      <c r="B72" s="6"/>
      <c r="C72" s="9"/>
      <c r="D72" s="9"/>
      <c r="E72" s="6"/>
      <c r="F72" s="9"/>
      <c r="G72" s="9"/>
      <c r="H72" s="6"/>
      <c r="I72" s="9"/>
      <c r="J72" s="9"/>
      <c r="K72" s="6"/>
      <c r="L72" s="9"/>
      <c r="M72" s="9"/>
      <c r="N72" s="6"/>
      <c r="O72" s="9"/>
      <c r="P72" s="9"/>
      <c r="Q72" s="6"/>
      <c r="R72" s="9"/>
      <c r="S72" s="9"/>
      <c r="T72" s="6"/>
      <c r="U72" s="6"/>
      <c r="V72" s="6"/>
      <c r="W72" s="9"/>
      <c r="X72" s="9"/>
      <c r="Y72" s="9" t="s">
        <v>65</v>
      </c>
      <c r="Z72" s="9"/>
      <c r="AA72" s="3">
        <f>SUM(AA70:AA71)</f>
        <v>32</v>
      </c>
      <c r="AB72" s="6"/>
      <c r="AC72" s="22"/>
      <c r="AD72" s="31"/>
      <c r="AE72" s="22">
        <f>AA72</f>
        <v>32</v>
      </c>
    </row>
    <row r="73" spans="2:31" ht="15.75">
      <c r="B73" s="2" t="s">
        <v>26</v>
      </c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1"/>
      <c r="P73" s="1"/>
      <c r="Q73" s="1"/>
      <c r="R73" s="1"/>
      <c r="S73" s="1"/>
      <c r="T73" s="1"/>
      <c r="U73" s="1"/>
      <c r="V73" s="1"/>
      <c r="W73" s="1"/>
      <c r="X73" s="1"/>
      <c r="Y73" s="31"/>
      <c r="Z73" s="9"/>
      <c r="AA73" s="1"/>
      <c r="AB73" s="9"/>
      <c r="AC73" s="22"/>
      <c r="AD73" s="31"/>
      <c r="AE73" s="31"/>
    </row>
    <row r="74" spans="2:31" ht="15.75">
      <c r="B74" s="3" t="s">
        <v>1</v>
      </c>
      <c r="C74" s="10" t="s">
        <v>2</v>
      </c>
      <c r="D74" s="10" t="s">
        <v>3</v>
      </c>
      <c r="E74" s="10" t="s">
        <v>2</v>
      </c>
      <c r="F74" s="10" t="s">
        <v>3</v>
      </c>
      <c r="G74" s="10" t="s">
        <v>2</v>
      </c>
      <c r="H74" s="10" t="s">
        <v>3</v>
      </c>
      <c r="I74" s="10" t="s">
        <v>2</v>
      </c>
      <c r="J74" s="10" t="s">
        <v>3</v>
      </c>
      <c r="K74" s="10" t="s">
        <v>2</v>
      </c>
      <c r="L74" s="10" t="s">
        <v>3</v>
      </c>
      <c r="M74" s="10" t="s">
        <v>2</v>
      </c>
      <c r="N74" s="10" t="s">
        <v>3</v>
      </c>
      <c r="O74" s="10" t="s">
        <v>2</v>
      </c>
      <c r="P74" s="10" t="s">
        <v>3</v>
      </c>
      <c r="Q74" s="10" t="s">
        <v>2</v>
      </c>
      <c r="R74" s="10" t="s">
        <v>3</v>
      </c>
      <c r="S74" s="10" t="s">
        <v>2</v>
      </c>
      <c r="T74" s="10" t="s">
        <v>3</v>
      </c>
      <c r="U74" s="10" t="s">
        <v>2</v>
      </c>
      <c r="V74" s="10" t="s">
        <v>3</v>
      </c>
      <c r="W74" s="10" t="s">
        <v>2</v>
      </c>
      <c r="X74" s="10" t="s">
        <v>3</v>
      </c>
      <c r="Y74" s="1"/>
      <c r="Z74" s="1"/>
      <c r="AA74" s="10" t="s">
        <v>4</v>
      </c>
      <c r="AB74" s="9"/>
      <c r="AC74" s="22"/>
      <c r="AD74" s="31"/>
      <c r="AE74" s="31"/>
    </row>
    <row r="75" spans="2:31" ht="15.75">
      <c r="B75" s="13"/>
      <c r="C75" s="15" t="s">
        <v>306</v>
      </c>
      <c r="D75" s="4"/>
      <c r="E75" s="3"/>
      <c r="F75" s="4"/>
      <c r="G75" s="3"/>
      <c r="H75" s="4"/>
      <c r="I75" s="3"/>
      <c r="J75" s="4"/>
      <c r="K75" s="3"/>
      <c r="L75" s="4"/>
      <c r="M75" s="3"/>
      <c r="N75" s="4"/>
      <c r="O75" s="3"/>
      <c r="P75" s="4"/>
      <c r="Q75" s="4"/>
      <c r="R75" s="4"/>
      <c r="S75" s="3"/>
      <c r="T75" s="4"/>
      <c r="U75" s="4"/>
      <c r="V75" s="4"/>
      <c r="W75" s="3"/>
      <c r="X75" s="3"/>
      <c r="Y75" s="9"/>
      <c r="Z75" s="9"/>
      <c r="AA75" s="4"/>
      <c r="AB75" s="9"/>
      <c r="AC75" s="22"/>
      <c r="AD75" s="31"/>
      <c r="AE75" s="31"/>
    </row>
    <row r="76" spans="2:31" ht="15.75">
      <c r="B76" s="4" t="s">
        <v>130</v>
      </c>
      <c r="C76" s="10" t="s">
        <v>34</v>
      </c>
      <c r="D76" s="12">
        <v>7</v>
      </c>
      <c r="E76" s="10" t="s">
        <v>119</v>
      </c>
      <c r="F76" s="12">
        <v>6</v>
      </c>
      <c r="G76" s="10" t="s">
        <v>122</v>
      </c>
      <c r="H76" s="12">
        <v>5</v>
      </c>
      <c r="I76" s="10"/>
      <c r="J76" s="12"/>
      <c r="K76" s="10"/>
      <c r="L76" s="10"/>
      <c r="M76" s="19"/>
      <c r="N76" s="12"/>
      <c r="O76" s="19"/>
      <c r="P76" s="12"/>
      <c r="Q76" s="19" t="s">
        <v>297</v>
      </c>
      <c r="R76" s="12"/>
      <c r="S76" s="10"/>
      <c r="T76" s="12"/>
      <c r="U76" s="12"/>
      <c r="V76" s="12"/>
      <c r="W76" s="10"/>
      <c r="X76" s="10"/>
      <c r="Y76" s="9"/>
      <c r="Z76" s="9"/>
      <c r="AA76" s="4">
        <f>+D76+F76+H76+J76+L76+N76+P76+R76+T76+X76</f>
        <v>18</v>
      </c>
      <c r="AB76" s="9"/>
      <c r="AC76" s="22">
        <v>3</v>
      </c>
      <c r="AD76" s="45"/>
      <c r="AE76" s="32"/>
    </row>
    <row r="77" spans="2:31" ht="15.75">
      <c r="B77" s="4" t="s">
        <v>131</v>
      </c>
      <c r="C77" s="10" t="s">
        <v>122</v>
      </c>
      <c r="D77" s="12">
        <v>2</v>
      </c>
      <c r="E77" s="10" t="s">
        <v>117</v>
      </c>
      <c r="F77" s="12">
        <v>3</v>
      </c>
      <c r="G77" s="10" t="s">
        <v>123</v>
      </c>
      <c r="H77" s="12">
        <v>7</v>
      </c>
      <c r="I77" s="10" t="s">
        <v>124</v>
      </c>
      <c r="J77" s="12">
        <v>6</v>
      </c>
      <c r="K77" s="10"/>
      <c r="L77" s="10"/>
      <c r="M77" s="19"/>
      <c r="N77" s="12"/>
      <c r="O77" s="19"/>
      <c r="P77" s="12"/>
      <c r="Q77" s="19" t="s">
        <v>298</v>
      </c>
      <c r="R77" s="12"/>
      <c r="S77" s="10"/>
      <c r="T77" s="12"/>
      <c r="U77" s="12"/>
      <c r="V77" s="12"/>
      <c r="W77" s="10"/>
      <c r="X77" s="10"/>
      <c r="Y77" s="9"/>
      <c r="Z77" s="9"/>
      <c r="AA77" s="4">
        <f>+D77+F77+H77+J77+L77+N77+P77+R77+T77+X77</f>
        <v>18</v>
      </c>
      <c r="AB77" s="9"/>
      <c r="AC77" s="22"/>
      <c r="AD77" s="45"/>
      <c r="AE77" s="32"/>
    </row>
    <row r="78" spans="2:31" ht="15.75">
      <c r="B78" s="4" t="s">
        <v>324</v>
      </c>
      <c r="C78" s="10" t="s">
        <v>30</v>
      </c>
      <c r="D78" s="12">
        <v>7</v>
      </c>
      <c r="E78" s="10" t="s">
        <v>32</v>
      </c>
      <c r="F78" s="12">
        <v>7</v>
      </c>
      <c r="G78" s="10"/>
      <c r="H78" s="12"/>
      <c r="I78" s="10"/>
      <c r="J78" s="12"/>
      <c r="K78" s="10"/>
      <c r="L78" s="10"/>
      <c r="M78" s="19"/>
      <c r="N78" s="12"/>
      <c r="O78" s="19"/>
      <c r="P78" s="12"/>
      <c r="Q78" s="19" t="s">
        <v>299</v>
      </c>
      <c r="R78" s="12"/>
      <c r="S78" s="10"/>
      <c r="T78" s="12"/>
      <c r="U78" s="12"/>
      <c r="V78" s="12"/>
      <c r="W78" s="10"/>
      <c r="X78" s="10"/>
      <c r="Y78" s="9"/>
      <c r="Z78" s="9"/>
      <c r="AA78" s="4">
        <f>+D78+F78+H78+J78+L78+N78+P78+R78+T78+X78</f>
        <v>14</v>
      </c>
      <c r="AB78" s="9"/>
      <c r="AC78" s="22"/>
      <c r="AD78" s="45"/>
      <c r="AE78" s="32"/>
    </row>
    <row r="79" spans="2:31" ht="15.75">
      <c r="B79" s="4" t="s">
        <v>132</v>
      </c>
      <c r="C79" s="10" t="s">
        <v>120</v>
      </c>
      <c r="D79" s="12">
        <v>7</v>
      </c>
      <c r="E79" s="10" t="s">
        <v>121</v>
      </c>
      <c r="F79" s="12">
        <v>7</v>
      </c>
      <c r="G79" s="10" t="s">
        <v>117</v>
      </c>
      <c r="H79" s="12">
        <v>4</v>
      </c>
      <c r="I79" s="10"/>
      <c r="J79" s="12"/>
      <c r="K79" s="10"/>
      <c r="L79" s="12"/>
      <c r="M79" s="19"/>
      <c r="N79" s="12"/>
      <c r="O79" s="19"/>
      <c r="P79" s="12"/>
      <c r="Q79" s="19" t="s">
        <v>300</v>
      </c>
      <c r="R79" s="12"/>
      <c r="S79" s="10"/>
      <c r="T79" s="12"/>
      <c r="U79" s="12"/>
      <c r="V79" s="12"/>
      <c r="W79" s="10"/>
      <c r="X79" s="10"/>
      <c r="Y79" s="9"/>
      <c r="Z79" s="9"/>
      <c r="AA79" s="4">
        <f>+D79+F79+H79+J79+L79+N79+P79+R79+T79+X79</f>
        <v>18</v>
      </c>
      <c r="AB79" s="9"/>
      <c r="AC79" s="22"/>
      <c r="AD79" s="32"/>
      <c r="AE79" s="32"/>
    </row>
    <row r="80" spans="2:31" ht="15.75">
      <c r="B80" s="6"/>
      <c r="C80" s="9"/>
      <c r="D80" s="9"/>
      <c r="E80" s="6"/>
      <c r="F80" s="9"/>
      <c r="G80" s="9"/>
      <c r="H80" s="6"/>
      <c r="I80" s="9"/>
      <c r="J80" s="9"/>
      <c r="K80" s="6"/>
      <c r="L80" s="9"/>
      <c r="M80" s="9"/>
      <c r="N80" s="6"/>
      <c r="O80" s="9"/>
      <c r="P80" s="9"/>
      <c r="Q80" s="6"/>
      <c r="R80" s="9"/>
      <c r="S80" s="9"/>
      <c r="T80" s="6"/>
      <c r="U80" s="6"/>
      <c r="V80" s="6"/>
      <c r="W80" s="9"/>
      <c r="X80" s="9"/>
      <c r="Y80" s="9" t="s">
        <v>65</v>
      </c>
      <c r="Z80" s="9"/>
      <c r="AA80" s="3">
        <f>SUM(AA76:AA79)</f>
        <v>68</v>
      </c>
      <c r="AB80" s="9"/>
      <c r="AC80" s="22"/>
      <c r="AD80" s="31"/>
      <c r="AE80" s="22">
        <f>AA80</f>
        <v>68</v>
      </c>
    </row>
    <row r="81" spans="2:31" ht="15.75">
      <c r="B81" s="2" t="s">
        <v>27</v>
      </c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1"/>
      <c r="P81" s="1"/>
      <c r="Q81" s="1"/>
      <c r="R81" s="1"/>
      <c r="S81" s="1"/>
      <c r="T81" s="1"/>
      <c r="U81" s="1"/>
      <c r="V81" s="1"/>
      <c r="W81" s="1"/>
      <c r="X81" s="1"/>
      <c r="Z81" s="9"/>
      <c r="AA81" s="1"/>
      <c r="AB81" s="9"/>
      <c r="AC81" s="22"/>
      <c r="AD81" s="31"/>
      <c r="AE81" s="31"/>
    </row>
    <row r="82" spans="2:31" ht="15.75">
      <c r="B82" s="3" t="s">
        <v>1</v>
      </c>
      <c r="C82" s="10" t="s">
        <v>2</v>
      </c>
      <c r="D82" s="10" t="s">
        <v>3</v>
      </c>
      <c r="E82" s="10" t="s">
        <v>2</v>
      </c>
      <c r="F82" s="10" t="s">
        <v>3</v>
      </c>
      <c r="G82" s="10" t="s">
        <v>2</v>
      </c>
      <c r="H82" s="10" t="s">
        <v>3</v>
      </c>
      <c r="I82" s="10" t="s">
        <v>2</v>
      </c>
      <c r="J82" s="10" t="s">
        <v>3</v>
      </c>
      <c r="K82" s="10" t="s">
        <v>2</v>
      </c>
      <c r="L82" s="10" t="s">
        <v>3</v>
      </c>
      <c r="M82" s="10" t="s">
        <v>2</v>
      </c>
      <c r="N82" s="10" t="s">
        <v>3</v>
      </c>
      <c r="O82" s="10" t="s">
        <v>2</v>
      </c>
      <c r="P82" s="10" t="s">
        <v>3</v>
      </c>
      <c r="Q82" s="10" t="s">
        <v>2</v>
      </c>
      <c r="R82" s="10" t="s">
        <v>3</v>
      </c>
      <c r="S82" s="10" t="s">
        <v>2</v>
      </c>
      <c r="T82" s="10" t="s">
        <v>3</v>
      </c>
      <c r="U82" s="10" t="s">
        <v>2</v>
      </c>
      <c r="V82" s="10" t="s">
        <v>3</v>
      </c>
      <c r="W82" s="10" t="s">
        <v>2</v>
      </c>
      <c r="X82" s="10" t="s">
        <v>3</v>
      </c>
      <c r="Y82" s="1"/>
      <c r="Z82" s="1"/>
      <c r="AA82" s="10" t="s">
        <v>4</v>
      </c>
      <c r="AB82" s="6"/>
      <c r="AC82" s="22"/>
      <c r="AD82" s="31"/>
      <c r="AE82" s="31"/>
    </row>
    <row r="83" spans="2:31" ht="15.75">
      <c r="B83" s="13"/>
      <c r="C83" s="15" t="s">
        <v>133</v>
      </c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3"/>
      <c r="X83" s="3"/>
      <c r="Y83" s="9"/>
      <c r="Z83" s="9"/>
      <c r="AA83" s="10"/>
      <c r="AB83" s="6"/>
      <c r="AC83" s="22"/>
      <c r="AD83" s="31"/>
      <c r="AE83" s="31"/>
    </row>
    <row r="84" spans="2:31" ht="15.75">
      <c r="B84" s="4" t="s">
        <v>361</v>
      </c>
      <c r="C84" s="10" t="s">
        <v>122</v>
      </c>
      <c r="D84" s="12">
        <v>4</v>
      </c>
      <c r="E84" s="10"/>
      <c r="F84" s="12"/>
      <c r="G84" s="10"/>
      <c r="H84" s="12"/>
      <c r="I84" s="10"/>
      <c r="J84" s="12"/>
      <c r="K84" s="3"/>
      <c r="L84" s="4"/>
      <c r="M84" s="19"/>
      <c r="N84" s="12"/>
      <c r="O84" s="19"/>
      <c r="P84" s="12"/>
      <c r="Q84" s="10"/>
      <c r="R84" s="12"/>
      <c r="S84" s="10"/>
      <c r="T84" s="12"/>
      <c r="U84" s="10"/>
      <c r="V84" s="12"/>
      <c r="W84" s="3"/>
      <c r="X84" s="3"/>
      <c r="Y84" s="9"/>
      <c r="Z84" s="9"/>
      <c r="AA84" s="4">
        <f aca="true" t="shared" si="0" ref="AA84:AA89">+D84+F84+H84+J84+L84+N84+P84+R84+T84+V84+X84</f>
        <v>4</v>
      </c>
      <c r="AB84" s="6"/>
      <c r="AC84" s="22"/>
      <c r="AD84" s="31"/>
      <c r="AE84" s="31"/>
    </row>
    <row r="85" spans="2:31" ht="15.75">
      <c r="B85" s="4" t="s">
        <v>134</v>
      </c>
      <c r="C85" s="10" t="s">
        <v>30</v>
      </c>
      <c r="D85" s="12">
        <v>3</v>
      </c>
      <c r="E85" s="10" t="s">
        <v>32</v>
      </c>
      <c r="F85" s="12">
        <v>7</v>
      </c>
      <c r="G85" s="10" t="s">
        <v>119</v>
      </c>
      <c r="H85" s="12">
        <v>7</v>
      </c>
      <c r="I85" s="10"/>
      <c r="J85" s="10"/>
      <c r="K85" s="73"/>
      <c r="L85" s="3"/>
      <c r="M85" s="19" t="s">
        <v>348</v>
      </c>
      <c r="N85" s="12"/>
      <c r="O85" s="19"/>
      <c r="P85" s="12"/>
      <c r="Q85" s="10"/>
      <c r="R85" s="12"/>
      <c r="S85" s="10"/>
      <c r="T85" s="12"/>
      <c r="U85" s="10"/>
      <c r="V85" s="12"/>
      <c r="W85" s="10"/>
      <c r="X85" s="12"/>
      <c r="Y85" s="9"/>
      <c r="Z85" s="9"/>
      <c r="AA85" s="4">
        <f t="shared" si="0"/>
        <v>17</v>
      </c>
      <c r="AB85" s="6"/>
      <c r="AC85" s="22">
        <v>5</v>
      </c>
      <c r="AD85" s="31"/>
      <c r="AE85" s="31"/>
    </row>
    <row r="86" spans="2:31" ht="15.75">
      <c r="B86" s="4" t="s">
        <v>135</v>
      </c>
      <c r="C86" s="10" t="s">
        <v>120</v>
      </c>
      <c r="D86" s="12">
        <v>7</v>
      </c>
      <c r="E86" s="10" t="s">
        <v>30</v>
      </c>
      <c r="F86" s="12">
        <v>4</v>
      </c>
      <c r="G86" s="10" t="s">
        <v>34</v>
      </c>
      <c r="H86" s="12">
        <v>7</v>
      </c>
      <c r="I86" s="10"/>
      <c r="J86" s="12"/>
      <c r="K86" s="3"/>
      <c r="L86" s="4"/>
      <c r="M86" s="19" t="s">
        <v>349</v>
      </c>
      <c r="N86" s="12"/>
      <c r="O86" s="19"/>
      <c r="P86" s="12"/>
      <c r="Q86" s="10"/>
      <c r="R86" s="12"/>
      <c r="S86" s="10"/>
      <c r="T86" s="12"/>
      <c r="U86" s="10"/>
      <c r="V86" s="12"/>
      <c r="W86" s="3"/>
      <c r="X86" s="3"/>
      <c r="Y86" s="9"/>
      <c r="Z86" s="9"/>
      <c r="AA86" s="4">
        <f t="shared" si="0"/>
        <v>18</v>
      </c>
      <c r="AB86" s="6"/>
      <c r="AC86" s="22"/>
      <c r="AD86" s="31"/>
      <c r="AE86" s="31"/>
    </row>
    <row r="87" spans="2:31" ht="15.75">
      <c r="B87" s="4" t="s">
        <v>136</v>
      </c>
      <c r="C87" s="10" t="s">
        <v>117</v>
      </c>
      <c r="D87" s="12">
        <v>7</v>
      </c>
      <c r="E87" s="10" t="s">
        <v>123</v>
      </c>
      <c r="F87" s="12">
        <v>7</v>
      </c>
      <c r="G87" s="10"/>
      <c r="H87" s="12"/>
      <c r="I87" s="10"/>
      <c r="J87" s="10"/>
      <c r="K87" s="73"/>
      <c r="L87" s="3"/>
      <c r="M87" s="19" t="s">
        <v>137</v>
      </c>
      <c r="N87" s="4"/>
      <c r="O87" s="3"/>
      <c r="P87" s="4"/>
      <c r="Q87" s="4"/>
      <c r="R87" s="4"/>
      <c r="S87" s="3"/>
      <c r="T87" s="4"/>
      <c r="U87" s="4"/>
      <c r="V87" s="4"/>
      <c r="W87" s="3"/>
      <c r="X87" s="3"/>
      <c r="Y87" s="9"/>
      <c r="Z87" s="9"/>
      <c r="AA87" s="4">
        <f t="shared" si="0"/>
        <v>14</v>
      </c>
      <c r="AB87" s="6"/>
      <c r="AC87" s="22"/>
      <c r="AD87" s="31"/>
      <c r="AE87" s="31"/>
    </row>
    <row r="88" spans="2:31" ht="15.75">
      <c r="B88" s="4" t="s">
        <v>367</v>
      </c>
      <c r="C88" s="10" t="s">
        <v>120</v>
      </c>
      <c r="D88" s="12">
        <v>3</v>
      </c>
      <c r="E88" s="10" t="s">
        <v>30</v>
      </c>
      <c r="F88" s="12">
        <v>3</v>
      </c>
      <c r="G88" s="10" t="s">
        <v>121</v>
      </c>
      <c r="H88" s="12">
        <v>4</v>
      </c>
      <c r="I88" s="10"/>
      <c r="J88" s="12"/>
      <c r="K88" s="3"/>
      <c r="L88" s="4"/>
      <c r="M88" s="19" t="s">
        <v>301</v>
      </c>
      <c r="N88" s="12"/>
      <c r="O88" s="19"/>
      <c r="P88" s="12"/>
      <c r="Q88" s="10"/>
      <c r="R88" s="12"/>
      <c r="S88" s="10"/>
      <c r="T88" s="12"/>
      <c r="U88" s="10"/>
      <c r="V88" s="12"/>
      <c r="W88" s="3"/>
      <c r="X88" s="3"/>
      <c r="Y88" s="9"/>
      <c r="Z88" s="9"/>
      <c r="AA88" s="4">
        <f t="shared" si="0"/>
        <v>10</v>
      </c>
      <c r="AB88" s="6"/>
      <c r="AC88" s="22"/>
      <c r="AD88" s="31"/>
      <c r="AE88" s="31"/>
    </row>
    <row r="89" spans="2:31" ht="15.75">
      <c r="B89" s="4" t="s">
        <v>368</v>
      </c>
      <c r="C89" s="10" t="s">
        <v>121</v>
      </c>
      <c r="D89" s="12">
        <v>6</v>
      </c>
      <c r="E89" s="10" t="s">
        <v>122</v>
      </c>
      <c r="F89" s="12">
        <v>6</v>
      </c>
      <c r="G89" s="10" t="s">
        <v>124</v>
      </c>
      <c r="H89" s="12">
        <v>7</v>
      </c>
      <c r="I89" s="10"/>
      <c r="J89" s="12"/>
      <c r="K89" s="73"/>
      <c r="L89" s="3"/>
      <c r="M89" s="19" t="s">
        <v>138</v>
      </c>
      <c r="N89" s="4"/>
      <c r="O89" s="3"/>
      <c r="P89" s="4"/>
      <c r="Q89" s="4"/>
      <c r="R89" s="4"/>
      <c r="S89" s="3"/>
      <c r="T89" s="4"/>
      <c r="U89" s="4"/>
      <c r="V89" s="4"/>
      <c r="W89" s="3"/>
      <c r="X89" s="3"/>
      <c r="Y89" s="9"/>
      <c r="Z89" s="9"/>
      <c r="AA89" s="4">
        <f t="shared" si="0"/>
        <v>19</v>
      </c>
      <c r="AB89" s="6"/>
      <c r="AC89" s="22"/>
      <c r="AD89" s="31"/>
      <c r="AE89" s="31"/>
    </row>
    <row r="90" spans="2:31" ht="15.7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2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9" t="s">
        <v>65</v>
      </c>
      <c r="Z90" s="9"/>
      <c r="AA90" s="3">
        <f>SUM(AA84:AA89)</f>
        <v>82</v>
      </c>
      <c r="AB90" s="6"/>
      <c r="AC90" s="22"/>
      <c r="AD90" s="31"/>
      <c r="AE90" s="22">
        <f>AA90</f>
        <v>82</v>
      </c>
    </row>
    <row r="91" spans="2:31" ht="15.75">
      <c r="B91" s="2" t="s">
        <v>28</v>
      </c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1"/>
      <c r="P91" s="1"/>
      <c r="Q91" s="1"/>
      <c r="R91" s="1"/>
      <c r="S91" s="1"/>
      <c r="T91" s="1"/>
      <c r="U91" s="1"/>
      <c r="V91" s="1"/>
      <c r="W91" s="1"/>
      <c r="X91" s="1"/>
      <c r="Z91" s="9"/>
      <c r="AA91" s="1"/>
      <c r="AB91" s="6"/>
      <c r="AC91" s="22"/>
      <c r="AD91" s="31"/>
      <c r="AE91" s="31"/>
    </row>
    <row r="92" spans="2:31" ht="15.75">
      <c r="B92" s="3" t="s">
        <v>1</v>
      </c>
      <c r="C92" s="10" t="s">
        <v>2</v>
      </c>
      <c r="D92" s="10" t="s">
        <v>3</v>
      </c>
      <c r="E92" s="10" t="s">
        <v>2</v>
      </c>
      <c r="F92" s="10" t="s">
        <v>3</v>
      </c>
      <c r="G92" s="10" t="s">
        <v>2</v>
      </c>
      <c r="H92" s="10" t="s">
        <v>3</v>
      </c>
      <c r="I92" s="10" t="s">
        <v>2</v>
      </c>
      <c r="J92" s="10" t="s">
        <v>3</v>
      </c>
      <c r="K92" s="10" t="s">
        <v>2</v>
      </c>
      <c r="L92" s="10" t="s">
        <v>3</v>
      </c>
      <c r="M92" s="10" t="s">
        <v>2</v>
      </c>
      <c r="N92" s="10" t="s">
        <v>3</v>
      </c>
      <c r="O92" s="10" t="s">
        <v>2</v>
      </c>
      <c r="P92" s="10" t="s">
        <v>3</v>
      </c>
      <c r="Q92" s="10" t="s">
        <v>2</v>
      </c>
      <c r="R92" s="10" t="s">
        <v>3</v>
      </c>
      <c r="S92" s="10" t="s">
        <v>2</v>
      </c>
      <c r="T92" s="10" t="s">
        <v>3</v>
      </c>
      <c r="U92" s="10" t="s">
        <v>2</v>
      </c>
      <c r="V92" s="10" t="s">
        <v>3</v>
      </c>
      <c r="W92" s="10" t="s">
        <v>2</v>
      </c>
      <c r="X92" s="10" t="s">
        <v>3</v>
      </c>
      <c r="Y92" s="1"/>
      <c r="Z92" s="1"/>
      <c r="AA92" s="10" t="s">
        <v>4</v>
      </c>
      <c r="AB92" s="1"/>
      <c r="AC92" s="22"/>
      <c r="AD92" s="31"/>
      <c r="AE92" s="31"/>
    </row>
    <row r="93" spans="2:31" ht="15.75">
      <c r="B93" s="13"/>
      <c r="C93" s="15" t="s">
        <v>139</v>
      </c>
      <c r="D93" s="4"/>
      <c r="E93" s="3"/>
      <c r="F93" s="4"/>
      <c r="G93" s="3"/>
      <c r="H93" s="4"/>
      <c r="I93" s="3"/>
      <c r="J93" s="4"/>
      <c r="K93" s="3"/>
      <c r="L93" s="4"/>
      <c r="M93" s="3"/>
      <c r="N93" s="4"/>
      <c r="O93" s="3"/>
      <c r="P93" s="4"/>
      <c r="Q93" s="4"/>
      <c r="R93" s="4"/>
      <c r="S93" s="3"/>
      <c r="T93" s="4"/>
      <c r="U93" s="4"/>
      <c r="V93" s="4"/>
      <c r="W93" s="3"/>
      <c r="X93" s="3"/>
      <c r="Y93" s="9"/>
      <c r="Z93" s="9"/>
      <c r="AA93" s="4"/>
      <c r="AB93" s="1"/>
      <c r="AC93" s="22"/>
      <c r="AD93" s="31"/>
      <c r="AE93" s="31"/>
    </row>
    <row r="94" spans="2:31" ht="15.75">
      <c r="B94" s="4" t="s">
        <v>140</v>
      </c>
      <c r="C94" s="10" t="s">
        <v>30</v>
      </c>
      <c r="D94" s="12">
        <v>2</v>
      </c>
      <c r="E94" s="10" t="s">
        <v>32</v>
      </c>
      <c r="F94" s="12">
        <v>3</v>
      </c>
      <c r="G94" s="10" t="s">
        <v>34</v>
      </c>
      <c r="H94" s="12">
        <v>3</v>
      </c>
      <c r="I94" s="10" t="s">
        <v>122</v>
      </c>
      <c r="J94" s="12">
        <v>2</v>
      </c>
      <c r="K94" s="10" t="s">
        <v>117</v>
      </c>
      <c r="L94" s="12">
        <v>3</v>
      </c>
      <c r="M94" s="10" t="s">
        <v>123</v>
      </c>
      <c r="N94" s="12">
        <v>3</v>
      </c>
      <c r="O94" s="10" t="s">
        <v>124</v>
      </c>
      <c r="P94" s="12">
        <v>2</v>
      </c>
      <c r="Q94" s="10"/>
      <c r="R94" s="12"/>
      <c r="S94" s="10"/>
      <c r="T94" s="12"/>
      <c r="U94" s="4"/>
      <c r="V94" s="4"/>
      <c r="W94" s="3"/>
      <c r="X94" s="3"/>
      <c r="Y94" s="9"/>
      <c r="Z94" s="9"/>
      <c r="AA94" s="4">
        <f>+D94+F94+H94+J94+L94+N94+P94+R94+T94+X94</f>
        <v>18</v>
      </c>
      <c r="AB94" s="6"/>
      <c r="AC94" s="22">
        <v>1</v>
      </c>
      <c r="AD94" s="31"/>
      <c r="AE94" s="31"/>
    </row>
    <row r="95" spans="2:31" ht="15.75">
      <c r="B95" s="4" t="s">
        <v>362</v>
      </c>
      <c r="C95" s="10" t="s">
        <v>120</v>
      </c>
      <c r="D95" s="12">
        <v>2</v>
      </c>
      <c r="E95" s="10" t="s">
        <v>119</v>
      </c>
      <c r="F95" s="74">
        <v>2</v>
      </c>
      <c r="G95" s="10" t="s">
        <v>121</v>
      </c>
      <c r="H95" s="12">
        <v>2</v>
      </c>
      <c r="I95" s="3"/>
      <c r="J95" s="4"/>
      <c r="K95" s="3"/>
      <c r="L95" s="4"/>
      <c r="M95" s="3"/>
      <c r="N95" s="4"/>
      <c r="O95" s="3"/>
      <c r="P95" s="4"/>
      <c r="Q95" s="4"/>
      <c r="R95" s="4"/>
      <c r="S95" s="3"/>
      <c r="T95" s="4"/>
      <c r="U95" s="4"/>
      <c r="V95" s="4"/>
      <c r="W95" s="3"/>
      <c r="X95" s="3"/>
      <c r="Y95" s="9"/>
      <c r="Z95" s="9"/>
      <c r="AA95" s="4">
        <f>+D95+F95+H95+J95+L95+N95+P95+R95+T95+X95</f>
        <v>6</v>
      </c>
      <c r="AB95" s="1"/>
      <c r="AC95" s="22"/>
      <c r="AD95" s="31"/>
      <c r="AE95" s="31"/>
    </row>
    <row r="96" spans="2:31" ht="15.75">
      <c r="B96" s="6"/>
      <c r="C96" s="11"/>
      <c r="D96" s="21"/>
      <c r="E96" s="11"/>
      <c r="F96" s="21"/>
      <c r="G96" s="11"/>
      <c r="H96" s="21"/>
      <c r="I96" s="11"/>
      <c r="J96" s="21"/>
      <c r="K96" s="11"/>
      <c r="L96" s="21"/>
      <c r="M96" s="11"/>
      <c r="N96" s="21"/>
      <c r="O96" s="11"/>
      <c r="P96" s="21"/>
      <c r="Q96" s="21"/>
      <c r="R96" s="21"/>
      <c r="S96" s="11"/>
      <c r="T96" s="21"/>
      <c r="U96" s="21"/>
      <c r="V96" s="21"/>
      <c r="W96" s="11"/>
      <c r="X96" s="11"/>
      <c r="Y96" s="9" t="s">
        <v>65</v>
      </c>
      <c r="Z96" s="9"/>
      <c r="AA96" s="3">
        <f>SUM(AA92:AA95)</f>
        <v>24</v>
      </c>
      <c r="AB96" s="6"/>
      <c r="AC96" s="22"/>
      <c r="AD96" s="31"/>
      <c r="AE96" s="22">
        <f>AA96</f>
        <v>24</v>
      </c>
    </row>
    <row r="97" spans="2:31" ht="15.75">
      <c r="B97" s="6"/>
      <c r="C97" s="66" t="s">
        <v>354</v>
      </c>
      <c r="D97" s="21"/>
      <c r="E97" s="11"/>
      <c r="F97" s="21"/>
      <c r="G97" s="11"/>
      <c r="H97" s="21"/>
      <c r="I97" s="11"/>
      <c r="J97" s="21"/>
      <c r="K97" s="11"/>
      <c r="L97" s="21"/>
      <c r="M97" s="11"/>
      <c r="N97" s="21"/>
      <c r="O97" s="11"/>
      <c r="P97" s="21"/>
      <c r="Q97" s="21"/>
      <c r="R97" s="21"/>
      <c r="S97" s="11"/>
      <c r="T97" s="21"/>
      <c r="U97" s="21"/>
      <c r="V97" s="21"/>
      <c r="W97" s="11"/>
      <c r="X97" s="11"/>
      <c r="Y97" s="9"/>
      <c r="Z97" s="9"/>
      <c r="AA97" s="9"/>
      <c r="AB97" s="6"/>
      <c r="AC97" s="22"/>
      <c r="AD97" s="31"/>
      <c r="AE97" s="22"/>
    </row>
    <row r="98" spans="2:31" ht="15.75">
      <c r="B98" s="9"/>
      <c r="C98" s="22">
        <f>27*4+30*6</f>
        <v>288</v>
      </c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31"/>
      <c r="Z98" s="9"/>
      <c r="AA98" s="1"/>
      <c r="AB98" s="6"/>
      <c r="AC98" s="45">
        <f>SUM(AC1:AC96)</f>
        <v>13</v>
      </c>
      <c r="AD98" s="45">
        <f>SUM(AD1:AD96)</f>
        <v>0</v>
      </c>
      <c r="AE98" s="45">
        <f>SUM(AE1:AE96)</f>
        <v>288</v>
      </c>
    </row>
    <row r="99" spans="2:31" ht="139.5">
      <c r="B99" s="32"/>
      <c r="C99" s="9"/>
      <c r="D99" s="6"/>
      <c r="E99" s="9"/>
      <c r="F99" s="6"/>
      <c r="G99" s="9"/>
      <c r="H99" s="6"/>
      <c r="I99" s="9"/>
      <c r="J99" s="9"/>
      <c r="K99" s="9"/>
      <c r="L99" s="9"/>
      <c r="M99" s="9"/>
      <c r="N99" s="6"/>
      <c r="O99" s="9"/>
      <c r="P99" s="6"/>
      <c r="Q99" s="6"/>
      <c r="R99" s="6"/>
      <c r="S99" s="9"/>
      <c r="T99" s="6"/>
      <c r="U99" s="6"/>
      <c r="V99" s="51" t="s">
        <v>31</v>
      </c>
      <c r="W99" s="9"/>
      <c r="X99" s="9"/>
      <c r="Y99" s="1"/>
      <c r="Z99" s="1"/>
      <c r="AA99" s="6"/>
      <c r="AB99" s="1"/>
      <c r="AC99" s="68" t="s">
        <v>67</v>
      </c>
      <c r="AD99" s="68" t="s">
        <v>141</v>
      </c>
      <c r="AE99" s="68" t="s">
        <v>79</v>
      </c>
    </row>
    <row r="100" spans="2:31" ht="15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31"/>
      <c r="T100" s="6"/>
      <c r="U100" s="6"/>
      <c r="V100" s="51" t="s">
        <v>33</v>
      </c>
      <c r="W100" s="6"/>
      <c r="X100" s="6"/>
      <c r="Y100" s="9"/>
      <c r="Z100" s="9"/>
      <c r="AA100" s="6"/>
      <c r="AB100" s="1"/>
      <c r="AC100" s="31"/>
      <c r="AD100" s="31"/>
      <c r="AE100" s="31"/>
    </row>
  </sheetData>
  <sheetProtection/>
  <printOptions/>
  <pageMargins left="0.7480314960629921" right="0.7480314960629921" top="0.984251968503937" bottom="0.984251968503937" header="0.5118110236220472" footer="0.5118110236220472"/>
  <pageSetup fitToHeight="2" horizontalDpi="600" verticalDpi="600" orientation="portrait" paperSize="9" scale="50" r:id="rId2"/>
  <rowBreaks count="1" manualBreakCount="1">
    <brk id="80" min="1" max="3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H199"/>
  <sheetViews>
    <sheetView tabSelected="1" view="pageBreakPreview" zoomScale="98" zoomScaleSheetLayoutView="98" zoomScalePageLayoutView="0" workbookViewId="0" topLeftCell="A1">
      <selection activeCell="K14" sqref="K14"/>
    </sheetView>
  </sheetViews>
  <sheetFormatPr defaultColWidth="9.140625" defaultRowHeight="12.75"/>
  <cols>
    <col min="1" max="1" width="1.28515625" style="0" customWidth="1"/>
    <col min="2" max="2" width="38.7109375" style="0" customWidth="1"/>
    <col min="3" max="3" width="5.7109375" style="0" customWidth="1"/>
    <col min="4" max="4" width="3.7109375" style="0" customWidth="1"/>
    <col min="5" max="5" width="5.7109375" style="0" customWidth="1"/>
    <col min="6" max="6" width="3.7109375" style="0" customWidth="1"/>
    <col min="7" max="7" width="5.7109375" style="0" customWidth="1"/>
    <col min="8" max="8" width="3.7109375" style="0" customWidth="1"/>
    <col min="9" max="9" width="5.7109375" style="0" customWidth="1"/>
    <col min="10" max="10" width="3.7109375" style="0" customWidth="1"/>
    <col min="11" max="11" width="5.7109375" style="0" customWidth="1"/>
    <col min="12" max="12" width="3.7109375" style="0" customWidth="1"/>
    <col min="13" max="13" width="5.7109375" style="0" customWidth="1"/>
    <col min="14" max="14" width="3.7109375" style="0" customWidth="1"/>
    <col min="15" max="15" width="5.7109375" style="0" customWidth="1"/>
    <col min="16" max="16" width="3.7109375" style="0" customWidth="1"/>
    <col min="17" max="17" width="5.7109375" style="0" customWidth="1"/>
    <col min="18" max="18" width="3.7109375" style="0" customWidth="1"/>
    <col min="19" max="19" width="5.7109375" style="0" customWidth="1"/>
    <col min="20" max="20" width="3.7109375" style="0" customWidth="1"/>
    <col min="21" max="21" width="5.7109375" style="0" customWidth="1"/>
    <col min="22" max="22" width="3.7109375" style="0" customWidth="1"/>
    <col min="23" max="23" width="5.7109375" style="0" customWidth="1"/>
    <col min="24" max="24" width="3.7109375" style="0" customWidth="1"/>
    <col min="25" max="25" width="5.7109375" style="0" customWidth="1"/>
    <col min="26" max="26" width="3.7109375" style="0" customWidth="1"/>
    <col min="27" max="27" width="5.7109375" style="0" customWidth="1"/>
    <col min="28" max="28" width="3.7109375" style="0" customWidth="1"/>
    <col min="29" max="29" width="5.7109375" style="0" customWidth="1"/>
    <col min="30" max="30" width="3.7109375" style="0" customWidth="1"/>
    <col min="31" max="31" width="5.7109375" style="0" customWidth="1"/>
    <col min="32" max="32" width="4.8515625" style="0" customWidth="1"/>
    <col min="33" max="33" width="4.28125" style="0" customWidth="1"/>
    <col min="34" max="34" width="6.28125" style="0" customWidth="1"/>
  </cols>
  <sheetData>
    <row r="1" spans="3:4" ht="34.5">
      <c r="C1" s="37" t="s">
        <v>35</v>
      </c>
      <c r="D1" s="23"/>
    </row>
    <row r="2" spans="3:4" ht="34.5">
      <c r="C2" s="37" t="s">
        <v>36</v>
      </c>
      <c r="D2" s="23"/>
    </row>
    <row r="3" spans="3:4" ht="12.75">
      <c r="C3" s="24"/>
      <c r="D3" s="24"/>
    </row>
    <row r="4" spans="3:14" ht="14.25">
      <c r="C4" s="33" t="s">
        <v>37</v>
      </c>
      <c r="D4" s="25"/>
      <c r="E4" s="26"/>
      <c r="F4" s="26"/>
      <c r="G4" s="26"/>
      <c r="H4" s="26"/>
      <c r="I4" s="27"/>
      <c r="J4" s="26"/>
      <c r="N4" s="35" t="s">
        <v>38</v>
      </c>
    </row>
    <row r="5" spans="3:14" ht="14.25">
      <c r="C5" s="34" t="s">
        <v>39</v>
      </c>
      <c r="D5" s="28"/>
      <c r="I5" s="29"/>
      <c r="N5" s="36" t="s">
        <v>40</v>
      </c>
    </row>
    <row r="6" spans="4:14" ht="14.25">
      <c r="D6" s="28"/>
      <c r="I6" s="29"/>
      <c r="N6" s="36" t="s">
        <v>48</v>
      </c>
    </row>
    <row r="7" spans="4:14" ht="12.75">
      <c r="D7" s="28"/>
      <c r="I7" s="29"/>
      <c r="N7" s="29"/>
    </row>
    <row r="8" spans="4:14" ht="12.75">
      <c r="D8" s="28"/>
      <c r="I8" s="29"/>
      <c r="N8" s="29"/>
    </row>
    <row r="9" spans="2:14" ht="12.75">
      <c r="B9" s="46" t="s">
        <v>112</v>
      </c>
      <c r="D9" s="28"/>
      <c r="I9" s="29"/>
      <c r="N9" s="29"/>
    </row>
    <row r="10" spans="2:14" ht="12.75">
      <c r="B10" s="46"/>
      <c r="D10" s="28"/>
      <c r="I10" s="29"/>
      <c r="N10" s="29"/>
    </row>
    <row r="11" spans="2:14" ht="12.75">
      <c r="B11" s="46"/>
      <c r="D11" s="28"/>
      <c r="I11" s="29"/>
      <c r="N11" s="29"/>
    </row>
    <row r="12" spans="2:14" ht="12.75">
      <c r="B12" s="46"/>
      <c r="D12" s="28"/>
      <c r="I12" s="29"/>
      <c r="N12" s="29"/>
    </row>
    <row r="13" spans="4:14" ht="14.25">
      <c r="D13" s="28"/>
      <c r="I13" s="29"/>
      <c r="M13" s="47" t="s">
        <v>49</v>
      </c>
      <c r="N13" s="29"/>
    </row>
    <row r="14" spans="4:14" ht="14.25">
      <c r="D14" s="28"/>
      <c r="I14" s="29"/>
      <c r="M14" s="47"/>
      <c r="N14" s="29"/>
    </row>
    <row r="15" spans="4:14" ht="14.25">
      <c r="D15" s="28"/>
      <c r="I15" s="29"/>
      <c r="M15" s="47"/>
      <c r="N15" s="29"/>
    </row>
    <row r="16" spans="4:14" ht="14.25">
      <c r="D16" s="28"/>
      <c r="I16" s="29"/>
      <c r="M16" s="47"/>
      <c r="N16" s="29"/>
    </row>
    <row r="17" spans="4:14" ht="12.75">
      <c r="D17" s="28"/>
      <c r="I17" s="29"/>
      <c r="N17" s="29"/>
    </row>
    <row r="18" spans="2:14" ht="15">
      <c r="B18" s="38" t="s">
        <v>142</v>
      </c>
      <c r="C18" s="30"/>
      <c r="N18" s="29"/>
    </row>
    <row r="19" spans="2:14" ht="15.75">
      <c r="B19" s="39"/>
      <c r="N19" s="29"/>
    </row>
    <row r="20" spans="2:14" ht="15.75">
      <c r="B20" s="39"/>
      <c r="N20" s="29"/>
    </row>
    <row r="21" spans="2:14" ht="15.75">
      <c r="B21" s="39"/>
      <c r="K21" s="39" t="s">
        <v>31</v>
      </c>
      <c r="N21" s="29"/>
    </row>
    <row r="22" spans="2:14" ht="15.75">
      <c r="B22" s="40"/>
      <c r="N22" s="29"/>
    </row>
    <row r="23" spans="2:14" ht="15.75">
      <c r="B23" s="41" t="s">
        <v>41</v>
      </c>
      <c r="N23" s="29"/>
    </row>
    <row r="24" spans="2:14" ht="15.75">
      <c r="B24" s="41" t="s">
        <v>42</v>
      </c>
      <c r="N24" s="29"/>
    </row>
    <row r="25" spans="2:14" ht="15.75">
      <c r="B25" s="41" t="s">
        <v>143</v>
      </c>
      <c r="N25" s="29"/>
    </row>
    <row r="26" spans="2:14" ht="15.75">
      <c r="B26" s="41" t="s">
        <v>87</v>
      </c>
      <c r="N26" s="29"/>
    </row>
    <row r="27" spans="2:14" ht="15.75">
      <c r="B27" s="41" t="s">
        <v>70</v>
      </c>
      <c r="N27" s="29"/>
    </row>
    <row r="28" spans="2:14" ht="15.75">
      <c r="B28" s="50" t="s">
        <v>51</v>
      </c>
      <c r="N28" s="29"/>
    </row>
    <row r="29" spans="2:14" ht="15">
      <c r="B29" s="49"/>
      <c r="N29" s="29"/>
    </row>
    <row r="30" spans="2:14" ht="15.75">
      <c r="B30" s="42"/>
      <c r="K30" s="39" t="s">
        <v>43</v>
      </c>
      <c r="N30" s="29"/>
    </row>
    <row r="31" spans="2:14" ht="15.75">
      <c r="B31" s="41"/>
      <c r="N31" s="29"/>
    </row>
    <row r="32" spans="2:14" ht="15.75">
      <c r="B32" s="41" t="s">
        <v>88</v>
      </c>
      <c r="N32" s="29"/>
    </row>
    <row r="33" spans="2:14" ht="15.75">
      <c r="B33" s="41" t="s">
        <v>45</v>
      </c>
      <c r="N33" s="29"/>
    </row>
    <row r="34" spans="2:14" ht="15.75">
      <c r="B34" s="41" t="s">
        <v>50</v>
      </c>
      <c r="N34" s="29"/>
    </row>
    <row r="35" spans="2:14" ht="15.75">
      <c r="B35" s="41" t="s">
        <v>47</v>
      </c>
      <c r="N35" s="29"/>
    </row>
    <row r="36" spans="2:14" ht="15.75">
      <c r="B36" s="41" t="s">
        <v>46</v>
      </c>
      <c r="N36" s="29"/>
    </row>
    <row r="37" spans="2:14" ht="15.75">
      <c r="B37" s="41"/>
      <c r="N37" s="29"/>
    </row>
    <row r="38" spans="2:14" ht="15.75">
      <c r="B38" s="41" t="s">
        <v>144</v>
      </c>
      <c r="N38" s="29"/>
    </row>
    <row r="39" spans="2:14" ht="15.75">
      <c r="B39" s="41"/>
      <c r="N39" s="29"/>
    </row>
    <row r="40" spans="2:14" ht="15">
      <c r="B40" s="75" t="s">
        <v>145</v>
      </c>
      <c r="N40" s="29"/>
    </row>
    <row r="41" spans="2:14" ht="15">
      <c r="B41" s="75" t="s">
        <v>146</v>
      </c>
      <c r="N41" s="29"/>
    </row>
    <row r="42" spans="2:34" ht="15.75">
      <c r="B42" s="2" t="s">
        <v>71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22"/>
      <c r="AH42" s="31"/>
    </row>
    <row r="43" spans="2:34" ht="15.75">
      <c r="B43" s="3" t="s">
        <v>1</v>
      </c>
      <c r="C43" s="10" t="s">
        <v>2</v>
      </c>
      <c r="D43" s="10" t="s">
        <v>3</v>
      </c>
      <c r="E43" s="10" t="s">
        <v>2</v>
      </c>
      <c r="F43" s="10" t="s">
        <v>3</v>
      </c>
      <c r="G43" s="10" t="s">
        <v>2</v>
      </c>
      <c r="H43" s="10" t="s">
        <v>3</v>
      </c>
      <c r="I43" s="10" t="s">
        <v>2</v>
      </c>
      <c r="J43" s="10" t="s">
        <v>3</v>
      </c>
      <c r="K43" s="10" t="s">
        <v>2</v>
      </c>
      <c r="L43" s="10" t="s">
        <v>3</v>
      </c>
      <c r="M43" s="10" t="s">
        <v>2</v>
      </c>
      <c r="N43" s="10" t="s">
        <v>3</v>
      </c>
      <c r="O43" s="10" t="s">
        <v>2</v>
      </c>
      <c r="P43" s="10" t="s">
        <v>3</v>
      </c>
      <c r="Q43" s="10" t="s">
        <v>2</v>
      </c>
      <c r="R43" s="10" t="s">
        <v>3</v>
      </c>
      <c r="S43" s="10" t="s">
        <v>2</v>
      </c>
      <c r="T43" s="10" t="s">
        <v>3</v>
      </c>
      <c r="U43" s="10"/>
      <c r="V43" s="10"/>
      <c r="W43" s="10"/>
      <c r="X43" s="10"/>
      <c r="Y43" s="10" t="s">
        <v>2</v>
      </c>
      <c r="Z43" s="10" t="s">
        <v>3</v>
      </c>
      <c r="AA43" s="10" t="s">
        <v>2</v>
      </c>
      <c r="AB43" s="10" t="s">
        <v>3</v>
      </c>
      <c r="AC43" s="9"/>
      <c r="AD43" s="9"/>
      <c r="AE43" s="10" t="s">
        <v>4</v>
      </c>
      <c r="AF43" s="5"/>
      <c r="AG43" s="22"/>
      <c r="AH43" s="31"/>
    </row>
    <row r="44" spans="2:34" ht="15.75">
      <c r="B44" s="76"/>
      <c r="C44" s="15" t="s">
        <v>333</v>
      </c>
      <c r="D44" s="12"/>
      <c r="E44" s="10"/>
      <c r="F44" s="12"/>
      <c r="G44" s="10"/>
      <c r="H44" s="12"/>
      <c r="I44" s="19"/>
      <c r="J44" s="12"/>
      <c r="K44" s="10"/>
      <c r="L44" s="12"/>
      <c r="M44" s="10"/>
      <c r="N44" s="12"/>
      <c r="O44" s="19"/>
      <c r="P44" s="10"/>
      <c r="Q44" s="12"/>
      <c r="R44" s="10"/>
      <c r="S44" s="10"/>
      <c r="T44" s="12"/>
      <c r="U44" s="12"/>
      <c r="V44" s="12"/>
      <c r="W44" s="12"/>
      <c r="X44" s="12"/>
      <c r="Y44" s="19"/>
      <c r="Z44" s="12"/>
      <c r="AA44" s="10"/>
      <c r="AB44" s="10"/>
      <c r="AC44" s="9"/>
      <c r="AD44" s="9"/>
      <c r="AE44" s="4"/>
      <c r="AF44" s="5"/>
      <c r="AG44" s="22"/>
      <c r="AH44" s="31"/>
    </row>
    <row r="45" spans="2:34" ht="15.75">
      <c r="B45" s="4" t="s">
        <v>334</v>
      </c>
      <c r="C45" s="15"/>
      <c r="D45" s="12"/>
      <c r="E45" s="10"/>
      <c r="F45" s="12"/>
      <c r="G45" s="10"/>
      <c r="H45" s="12"/>
      <c r="I45" s="19"/>
      <c r="J45" s="12"/>
      <c r="K45" s="10"/>
      <c r="L45" s="12"/>
      <c r="M45" s="10"/>
      <c r="N45" s="21"/>
      <c r="O45" s="19"/>
      <c r="P45" s="10"/>
      <c r="Q45" s="12"/>
      <c r="R45" s="10"/>
      <c r="S45" s="10"/>
      <c r="T45" s="12"/>
      <c r="U45" s="12"/>
      <c r="V45" s="12"/>
      <c r="W45" s="12"/>
      <c r="X45" s="12"/>
      <c r="Y45" s="19"/>
      <c r="Z45" s="12"/>
      <c r="AA45" s="10"/>
      <c r="AB45" s="10"/>
      <c r="AC45" s="9"/>
      <c r="AD45" s="9"/>
      <c r="AE45" s="4"/>
      <c r="AF45" s="5"/>
      <c r="AG45" s="22"/>
      <c r="AH45" s="31"/>
    </row>
    <row r="46" spans="2:34" ht="15.75">
      <c r="B46" s="4" t="s">
        <v>329</v>
      </c>
      <c r="C46" s="19"/>
      <c r="D46" s="12"/>
      <c r="E46" s="10"/>
      <c r="F46" s="12"/>
      <c r="G46" s="10"/>
      <c r="H46" s="12"/>
      <c r="I46" s="19"/>
      <c r="J46" s="12"/>
      <c r="K46" s="10"/>
      <c r="L46" s="12"/>
      <c r="M46" s="77"/>
      <c r="O46" s="19"/>
      <c r="P46" s="10"/>
      <c r="Q46" s="12"/>
      <c r="R46" s="10"/>
      <c r="S46" s="10"/>
      <c r="T46" s="12"/>
      <c r="U46" s="12"/>
      <c r="V46" s="12"/>
      <c r="W46" s="12"/>
      <c r="X46" s="12"/>
      <c r="Y46" s="19"/>
      <c r="Z46" s="12"/>
      <c r="AA46" s="10"/>
      <c r="AB46" s="12"/>
      <c r="AC46" s="9"/>
      <c r="AD46" s="9"/>
      <c r="AE46" s="4">
        <f>+D46+F46+H46+J46+L46+N46+P46+R46+T46+Z46+AB46</f>
        <v>0</v>
      </c>
      <c r="AF46" s="5"/>
      <c r="AG46" s="22"/>
      <c r="AH46" s="31"/>
    </row>
    <row r="47" spans="2:34" ht="15.75">
      <c r="B47" s="4" t="s">
        <v>353</v>
      </c>
      <c r="C47" s="19"/>
      <c r="D47" s="12"/>
      <c r="E47" s="10"/>
      <c r="F47" s="12"/>
      <c r="G47" s="10"/>
      <c r="H47" s="12"/>
      <c r="I47" s="19"/>
      <c r="J47" s="12"/>
      <c r="K47" s="10"/>
      <c r="L47" s="12"/>
      <c r="M47" s="10"/>
      <c r="N47" s="12"/>
      <c r="O47" s="19"/>
      <c r="P47" s="10"/>
      <c r="Q47" s="12"/>
      <c r="R47" s="10"/>
      <c r="S47" s="10"/>
      <c r="T47" s="12"/>
      <c r="U47" s="12"/>
      <c r="V47" s="12"/>
      <c r="W47" s="12"/>
      <c r="X47" s="12"/>
      <c r="Y47" s="19"/>
      <c r="Z47" s="12"/>
      <c r="AA47" s="10"/>
      <c r="AB47" s="12"/>
      <c r="AC47" s="9"/>
      <c r="AD47" s="9"/>
      <c r="AE47" s="4">
        <f aca="true" t="shared" si="0" ref="AE47:AE57">+D47+F47+H47+J47+L47+N47+P47+R47+T47+Z47+AB47</f>
        <v>0</v>
      </c>
      <c r="AF47" s="5"/>
      <c r="AG47" s="22"/>
      <c r="AH47" s="31"/>
    </row>
    <row r="48" spans="2:34" ht="15.75">
      <c r="B48" s="4" t="s">
        <v>147</v>
      </c>
      <c r="C48" s="19"/>
      <c r="D48" s="12"/>
      <c r="E48" s="10"/>
      <c r="F48" s="12"/>
      <c r="G48" s="10"/>
      <c r="H48" s="12"/>
      <c r="I48" s="19"/>
      <c r="J48" s="12"/>
      <c r="K48" s="10"/>
      <c r="L48" s="12"/>
      <c r="M48" s="10"/>
      <c r="N48" s="12"/>
      <c r="O48" s="19"/>
      <c r="P48" s="10"/>
      <c r="Q48" s="12"/>
      <c r="R48" s="10"/>
      <c r="S48" s="10"/>
      <c r="T48" s="12"/>
      <c r="U48" s="12"/>
      <c r="V48" s="12"/>
      <c r="W48" s="12"/>
      <c r="X48" s="12"/>
      <c r="Y48" s="19"/>
      <c r="Z48" s="12"/>
      <c r="AA48" s="10"/>
      <c r="AB48" s="12"/>
      <c r="AC48" s="9"/>
      <c r="AD48" s="9"/>
      <c r="AE48" s="4">
        <f t="shared" si="0"/>
        <v>0</v>
      </c>
      <c r="AF48" s="5"/>
      <c r="AG48" s="22"/>
      <c r="AH48" s="31"/>
    </row>
    <row r="49" spans="2:34" ht="15.75">
      <c r="B49" s="4" t="s">
        <v>148</v>
      </c>
      <c r="C49" s="10"/>
      <c r="D49" s="12"/>
      <c r="E49" s="10"/>
      <c r="F49" s="12"/>
      <c r="G49" s="78"/>
      <c r="H49" s="12"/>
      <c r="I49" s="19"/>
      <c r="J49" s="12"/>
      <c r="K49" s="10"/>
      <c r="L49" s="12"/>
      <c r="M49" s="10"/>
      <c r="N49" s="12"/>
      <c r="O49" s="77"/>
      <c r="P49" s="10"/>
      <c r="Q49" s="12"/>
      <c r="R49" s="10"/>
      <c r="S49" s="10"/>
      <c r="T49" s="12"/>
      <c r="U49" s="12"/>
      <c r="V49" s="12"/>
      <c r="W49" s="12"/>
      <c r="X49" s="12"/>
      <c r="Y49" s="19"/>
      <c r="Z49" s="12"/>
      <c r="AA49" s="10"/>
      <c r="AB49" s="12"/>
      <c r="AC49" s="9"/>
      <c r="AD49" s="9"/>
      <c r="AE49" s="4">
        <f t="shared" si="0"/>
        <v>0</v>
      </c>
      <c r="AF49" s="5"/>
      <c r="AG49" s="22"/>
      <c r="AH49" s="31"/>
    </row>
    <row r="50" spans="2:34" ht="15.75">
      <c r="B50" s="4" t="s">
        <v>149</v>
      </c>
      <c r="C50" s="10"/>
      <c r="D50" s="12"/>
      <c r="E50" s="10"/>
      <c r="F50" s="12"/>
      <c r="G50" s="8"/>
      <c r="H50" s="12"/>
      <c r="I50" s="19"/>
      <c r="J50" s="12"/>
      <c r="K50" s="10"/>
      <c r="L50" s="12"/>
      <c r="M50" s="10"/>
      <c r="N50" s="12"/>
      <c r="O50" s="77"/>
      <c r="P50" s="10"/>
      <c r="Q50" s="12"/>
      <c r="R50" s="10"/>
      <c r="S50" s="10"/>
      <c r="T50" s="12"/>
      <c r="U50" s="12"/>
      <c r="V50" s="12"/>
      <c r="W50" s="12"/>
      <c r="X50" s="12"/>
      <c r="Y50" s="19"/>
      <c r="Z50" s="12"/>
      <c r="AA50" s="10"/>
      <c r="AB50" s="12"/>
      <c r="AC50" s="9"/>
      <c r="AD50" s="9"/>
      <c r="AE50" s="4">
        <f t="shared" si="0"/>
        <v>0</v>
      </c>
      <c r="AF50" s="5"/>
      <c r="AG50" s="22"/>
      <c r="AH50" s="31"/>
    </row>
    <row r="51" spans="2:34" ht="15.75">
      <c r="B51" s="77" t="s">
        <v>150</v>
      </c>
      <c r="C51" s="10"/>
      <c r="D51" s="12"/>
      <c r="E51" s="10"/>
      <c r="F51" s="12"/>
      <c r="G51" s="10"/>
      <c r="H51" s="12"/>
      <c r="I51" s="19"/>
      <c r="J51" s="12"/>
      <c r="K51" s="10"/>
      <c r="L51" s="12"/>
      <c r="M51" s="10"/>
      <c r="N51" s="12"/>
      <c r="O51" s="77"/>
      <c r="P51" s="10"/>
      <c r="Q51" s="12"/>
      <c r="R51" s="10"/>
      <c r="S51" s="10"/>
      <c r="T51" s="12"/>
      <c r="U51" s="12"/>
      <c r="V51" s="12"/>
      <c r="W51" s="12"/>
      <c r="X51" s="12"/>
      <c r="Y51" s="19"/>
      <c r="Z51" s="12"/>
      <c r="AA51" s="10"/>
      <c r="AB51" s="12"/>
      <c r="AC51" s="9"/>
      <c r="AD51" s="9"/>
      <c r="AE51" s="4">
        <f t="shared" si="0"/>
        <v>0</v>
      </c>
      <c r="AF51" s="5"/>
      <c r="AG51" s="22"/>
      <c r="AH51" s="31"/>
    </row>
    <row r="52" spans="2:34" ht="15.75">
      <c r="B52" s="4" t="s">
        <v>330</v>
      </c>
      <c r="C52" s="10"/>
      <c r="D52" s="12"/>
      <c r="E52" s="8"/>
      <c r="F52" s="12"/>
      <c r="G52" s="8"/>
      <c r="H52" s="12"/>
      <c r="I52" s="79"/>
      <c r="J52" s="12"/>
      <c r="K52" s="10"/>
      <c r="L52" s="12"/>
      <c r="M52" s="10"/>
      <c r="N52" s="12"/>
      <c r="O52" s="77"/>
      <c r="P52" s="10"/>
      <c r="Q52" s="12"/>
      <c r="R52" s="10"/>
      <c r="S52" s="10"/>
      <c r="T52" s="12"/>
      <c r="U52" s="12"/>
      <c r="V52" s="12"/>
      <c r="W52" s="12"/>
      <c r="X52" s="12"/>
      <c r="Y52" s="19"/>
      <c r="Z52" s="12"/>
      <c r="AA52" s="10"/>
      <c r="AB52" s="12"/>
      <c r="AC52" s="9"/>
      <c r="AD52" s="9"/>
      <c r="AE52" s="4">
        <f t="shared" si="0"/>
        <v>0</v>
      </c>
      <c r="AF52" s="5"/>
      <c r="AG52" s="22"/>
      <c r="AH52" s="31"/>
    </row>
    <row r="53" spans="2:34" ht="15.75">
      <c r="B53" s="4" t="s">
        <v>151</v>
      </c>
      <c r="C53" s="10"/>
      <c r="D53" s="12"/>
      <c r="E53" s="80"/>
      <c r="F53" s="12"/>
      <c r="G53" s="8"/>
      <c r="H53" s="12"/>
      <c r="I53" s="79"/>
      <c r="J53" s="12"/>
      <c r="K53" s="10"/>
      <c r="L53" s="12"/>
      <c r="M53" s="10"/>
      <c r="N53" s="12"/>
      <c r="O53" s="77"/>
      <c r="P53" s="10"/>
      <c r="Q53" s="12"/>
      <c r="R53" s="10"/>
      <c r="S53" s="10"/>
      <c r="T53" s="12"/>
      <c r="U53" s="12"/>
      <c r="V53" s="12"/>
      <c r="W53" s="12"/>
      <c r="X53" s="12"/>
      <c r="Y53" s="19"/>
      <c r="Z53" s="12"/>
      <c r="AA53" s="10"/>
      <c r="AB53" s="12"/>
      <c r="AC53" s="9"/>
      <c r="AD53" s="9"/>
      <c r="AE53" s="4">
        <f t="shared" si="0"/>
        <v>0</v>
      </c>
      <c r="AF53" s="5"/>
      <c r="AG53" s="22"/>
      <c r="AH53" s="31"/>
    </row>
    <row r="54" spans="2:34" ht="15.75">
      <c r="B54" s="4" t="s">
        <v>317</v>
      </c>
      <c r="C54" s="10"/>
      <c r="D54" s="12"/>
      <c r="E54" s="78"/>
      <c r="F54" s="12"/>
      <c r="G54" s="8"/>
      <c r="H54" s="12"/>
      <c r="I54" s="79"/>
      <c r="J54" s="12"/>
      <c r="K54" s="19"/>
      <c r="L54" s="12"/>
      <c r="M54" s="10"/>
      <c r="N54" s="12"/>
      <c r="O54" s="77"/>
      <c r="P54" s="10"/>
      <c r="Q54" s="12"/>
      <c r="R54" s="10"/>
      <c r="S54" s="10"/>
      <c r="T54" s="12"/>
      <c r="U54" s="12"/>
      <c r="V54" s="12"/>
      <c r="W54" s="12"/>
      <c r="X54" s="12"/>
      <c r="Y54" s="19"/>
      <c r="Z54" s="12"/>
      <c r="AA54" s="10"/>
      <c r="AB54" s="12"/>
      <c r="AC54" s="9"/>
      <c r="AD54" s="9"/>
      <c r="AE54" s="4">
        <f t="shared" si="0"/>
        <v>0</v>
      </c>
      <c r="AF54" s="5"/>
      <c r="AG54" s="22"/>
      <c r="AH54" s="31"/>
    </row>
    <row r="55" spans="2:34" ht="15.75">
      <c r="B55" s="4" t="s">
        <v>365</v>
      </c>
      <c r="C55" s="10"/>
      <c r="D55" s="12"/>
      <c r="E55" s="81"/>
      <c r="F55" s="12"/>
      <c r="G55" s="8"/>
      <c r="H55" s="12"/>
      <c r="I55" s="79"/>
      <c r="J55" s="12"/>
      <c r="K55" s="10"/>
      <c r="L55" s="12"/>
      <c r="M55" s="10"/>
      <c r="N55" s="12"/>
      <c r="O55" s="77"/>
      <c r="P55" s="10"/>
      <c r="Q55" s="12"/>
      <c r="R55" s="10"/>
      <c r="S55" s="10"/>
      <c r="T55" s="12"/>
      <c r="U55" s="12"/>
      <c r="V55" s="12"/>
      <c r="W55" s="12"/>
      <c r="X55" s="12"/>
      <c r="Y55" s="19"/>
      <c r="Z55" s="12"/>
      <c r="AA55" s="10"/>
      <c r="AB55" s="12"/>
      <c r="AC55" s="9"/>
      <c r="AD55" s="9"/>
      <c r="AE55" s="4">
        <f t="shared" si="0"/>
        <v>0</v>
      </c>
      <c r="AF55" s="5"/>
      <c r="AG55" s="22"/>
      <c r="AH55" s="31"/>
    </row>
    <row r="56" spans="2:34" ht="15.75">
      <c r="B56" s="4" t="s">
        <v>331</v>
      </c>
      <c r="C56" s="10"/>
      <c r="D56" s="12"/>
      <c r="E56" s="82"/>
      <c r="F56" s="12"/>
      <c r="G56" s="8"/>
      <c r="H56" s="12"/>
      <c r="I56" s="79"/>
      <c r="J56" s="12"/>
      <c r="K56" s="10"/>
      <c r="L56" s="12"/>
      <c r="M56" s="10"/>
      <c r="N56" s="12"/>
      <c r="O56" s="77"/>
      <c r="P56" s="10"/>
      <c r="Q56" s="12"/>
      <c r="R56" s="10"/>
      <c r="S56" s="10"/>
      <c r="T56" s="12"/>
      <c r="U56" s="12"/>
      <c r="V56" s="12"/>
      <c r="W56" s="12"/>
      <c r="X56" s="12"/>
      <c r="Y56" s="19"/>
      <c r="Z56" s="12"/>
      <c r="AA56" s="10"/>
      <c r="AB56" s="12"/>
      <c r="AC56" s="9"/>
      <c r="AD56" s="9"/>
      <c r="AE56" s="4">
        <f t="shared" si="0"/>
        <v>0</v>
      </c>
      <c r="AF56" s="5"/>
      <c r="AG56" s="22"/>
      <c r="AH56" s="31"/>
    </row>
    <row r="57" spans="2:34" ht="15.75">
      <c r="B57" s="4" t="s">
        <v>332</v>
      </c>
      <c r="C57" s="10"/>
      <c r="D57" s="12"/>
      <c r="E57" s="78"/>
      <c r="F57" s="12"/>
      <c r="G57" s="78"/>
      <c r="H57" s="12"/>
      <c r="I57" s="79"/>
      <c r="J57" s="12"/>
      <c r="K57" s="10"/>
      <c r="L57" s="12"/>
      <c r="M57" s="10"/>
      <c r="N57" s="12"/>
      <c r="O57" s="77"/>
      <c r="P57" s="10"/>
      <c r="Q57" s="12"/>
      <c r="R57" s="10"/>
      <c r="S57" s="10"/>
      <c r="T57" s="12"/>
      <c r="U57" s="12"/>
      <c r="V57" s="12"/>
      <c r="W57" s="12"/>
      <c r="X57" s="12"/>
      <c r="Y57" s="19"/>
      <c r="Z57" s="12"/>
      <c r="AA57" s="10"/>
      <c r="AB57" s="12"/>
      <c r="AC57" s="9"/>
      <c r="AD57" s="9"/>
      <c r="AE57" s="4">
        <f t="shared" si="0"/>
        <v>0</v>
      </c>
      <c r="AF57" s="5"/>
      <c r="AG57" s="22"/>
      <c r="AH57" s="31"/>
    </row>
    <row r="58" spans="2:34" ht="15.7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9" t="s">
        <v>65</v>
      </c>
      <c r="AD58" s="9"/>
      <c r="AE58" s="3">
        <f>SUM(AE44:AE57)</f>
        <v>0</v>
      </c>
      <c r="AF58" s="5"/>
      <c r="AG58" s="22"/>
      <c r="AH58" s="31"/>
    </row>
    <row r="59" spans="2:34" ht="82.5">
      <c r="B59" s="2" t="s">
        <v>0</v>
      </c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83" t="s">
        <v>152</v>
      </c>
      <c r="AG59" s="83" t="s">
        <v>44</v>
      </c>
      <c r="AH59" s="83" t="s">
        <v>296</v>
      </c>
    </row>
    <row r="60" spans="2:34" ht="15.75">
      <c r="B60" s="3" t="s">
        <v>1</v>
      </c>
      <c r="C60" s="10" t="s">
        <v>2</v>
      </c>
      <c r="D60" s="10" t="s">
        <v>3</v>
      </c>
      <c r="E60" s="10" t="s">
        <v>2</v>
      </c>
      <c r="F60" s="10" t="s">
        <v>3</v>
      </c>
      <c r="G60" s="10" t="s">
        <v>2</v>
      </c>
      <c r="H60" s="10" t="s">
        <v>3</v>
      </c>
      <c r="I60" s="10" t="s">
        <v>2</v>
      </c>
      <c r="J60" s="10" t="s">
        <v>3</v>
      </c>
      <c r="K60" s="10" t="s">
        <v>2</v>
      </c>
      <c r="L60" s="10" t="s">
        <v>3</v>
      </c>
      <c r="M60" s="10" t="s">
        <v>2</v>
      </c>
      <c r="N60" s="10" t="s">
        <v>3</v>
      </c>
      <c r="O60" s="10" t="s">
        <v>2</v>
      </c>
      <c r="P60" s="10" t="s">
        <v>3</v>
      </c>
      <c r="Q60" s="10" t="s">
        <v>2</v>
      </c>
      <c r="R60" s="10" t="s">
        <v>3</v>
      </c>
      <c r="S60" s="10" t="s">
        <v>2</v>
      </c>
      <c r="T60" s="10" t="s">
        <v>3</v>
      </c>
      <c r="U60" s="10"/>
      <c r="V60" s="10"/>
      <c r="W60" s="10"/>
      <c r="X60" s="10"/>
      <c r="Y60" s="10" t="s">
        <v>2</v>
      </c>
      <c r="Z60" s="10" t="s">
        <v>3</v>
      </c>
      <c r="AA60" s="10" t="s">
        <v>2</v>
      </c>
      <c r="AB60" s="10" t="s">
        <v>3</v>
      </c>
      <c r="AC60" s="9"/>
      <c r="AD60" s="9"/>
      <c r="AE60" s="10" t="s">
        <v>4</v>
      </c>
      <c r="AF60" s="5"/>
      <c r="AG60" s="22"/>
      <c r="AH60" s="31"/>
    </row>
    <row r="61" spans="2:34" ht="15.75">
      <c r="B61" s="3"/>
      <c r="C61" s="15" t="s">
        <v>153</v>
      </c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9"/>
      <c r="AD61" s="9"/>
      <c r="AE61" s="10"/>
      <c r="AF61" s="5"/>
      <c r="AG61" s="22"/>
      <c r="AH61" s="31"/>
    </row>
    <row r="62" spans="2:34" ht="15.75">
      <c r="B62" s="4" t="s">
        <v>118</v>
      </c>
      <c r="C62" s="10" t="s">
        <v>154</v>
      </c>
      <c r="D62" s="12">
        <v>1</v>
      </c>
      <c r="E62" s="10" t="s">
        <v>155</v>
      </c>
      <c r="F62" s="12">
        <v>1</v>
      </c>
      <c r="G62" s="10" t="s">
        <v>156</v>
      </c>
      <c r="H62" s="12">
        <v>1</v>
      </c>
      <c r="I62" s="10" t="s">
        <v>157</v>
      </c>
      <c r="J62" s="12">
        <v>1</v>
      </c>
      <c r="K62" s="10" t="s">
        <v>158</v>
      </c>
      <c r="L62" s="12">
        <v>1</v>
      </c>
      <c r="M62" s="10" t="s">
        <v>159</v>
      </c>
      <c r="N62" s="12">
        <v>1</v>
      </c>
      <c r="O62" s="10" t="s">
        <v>160</v>
      </c>
      <c r="P62" s="12">
        <v>1</v>
      </c>
      <c r="Q62" s="10" t="s">
        <v>161</v>
      </c>
      <c r="R62" s="12">
        <v>1</v>
      </c>
      <c r="S62" s="10" t="s">
        <v>162</v>
      </c>
      <c r="T62" s="12">
        <v>1</v>
      </c>
      <c r="U62" s="10" t="s">
        <v>163</v>
      </c>
      <c r="V62" s="12">
        <v>1</v>
      </c>
      <c r="W62" s="12"/>
      <c r="X62" s="12"/>
      <c r="Y62" s="10"/>
      <c r="Z62" s="12"/>
      <c r="AA62" s="10"/>
      <c r="AB62" s="10"/>
      <c r="AC62" s="9"/>
      <c r="AD62" s="9"/>
      <c r="AE62" s="4">
        <f>+D62+F62+H62+J62+L62+N62+P62+R62+T62+Z62+AB62+V62+X62</f>
        <v>10</v>
      </c>
      <c r="AF62" s="5"/>
      <c r="AG62" s="22"/>
      <c r="AH62" s="31"/>
    </row>
    <row r="63" spans="2:34" ht="15.75">
      <c r="B63" s="4" t="s">
        <v>118</v>
      </c>
      <c r="C63" s="10" t="s">
        <v>164</v>
      </c>
      <c r="D63" s="12">
        <v>1</v>
      </c>
      <c r="E63" s="10" t="s">
        <v>165</v>
      </c>
      <c r="F63" s="12">
        <v>1</v>
      </c>
      <c r="G63" s="10" t="s">
        <v>166</v>
      </c>
      <c r="H63" s="12">
        <v>1</v>
      </c>
      <c r="I63" s="10" t="s">
        <v>167</v>
      </c>
      <c r="J63" s="12">
        <v>1</v>
      </c>
      <c r="K63" s="10" t="s">
        <v>168</v>
      </c>
      <c r="L63" s="12">
        <v>1</v>
      </c>
      <c r="M63" s="10" t="s">
        <v>169</v>
      </c>
      <c r="N63" s="12">
        <v>1</v>
      </c>
      <c r="O63" s="10" t="s">
        <v>170</v>
      </c>
      <c r="P63" s="12">
        <v>1</v>
      </c>
      <c r="Q63" s="10"/>
      <c r="R63" s="12"/>
      <c r="S63" s="10"/>
      <c r="T63" s="12"/>
      <c r="U63" s="12"/>
      <c r="V63" s="12"/>
      <c r="W63" s="12"/>
      <c r="X63" s="12"/>
      <c r="Y63" s="10"/>
      <c r="Z63" s="12"/>
      <c r="AA63" s="10"/>
      <c r="AB63" s="10"/>
      <c r="AC63" s="9"/>
      <c r="AD63" s="9"/>
      <c r="AE63" s="4">
        <f>+D63+F63+H63+J63+L63+N63+P63+R63+T63+Z63+AB63+V63+X63</f>
        <v>7</v>
      </c>
      <c r="AF63" s="5"/>
      <c r="AG63" s="22"/>
      <c r="AH63" s="31"/>
    </row>
    <row r="64" spans="2:34" ht="15">
      <c r="B64" s="6"/>
      <c r="C64" s="9"/>
      <c r="D64" s="6"/>
      <c r="E64" s="9"/>
      <c r="F64" s="6"/>
      <c r="G64" s="9"/>
      <c r="H64" s="6"/>
      <c r="I64" s="9"/>
      <c r="J64" s="9"/>
      <c r="K64" s="6"/>
      <c r="L64" s="9"/>
      <c r="M64" s="9"/>
      <c r="N64" s="6"/>
      <c r="O64" s="9"/>
      <c r="P64" s="9"/>
      <c r="Q64" s="6"/>
      <c r="R64" s="9"/>
      <c r="S64" s="9"/>
      <c r="T64" s="6"/>
      <c r="U64" s="6"/>
      <c r="V64" s="6"/>
      <c r="W64" s="6"/>
      <c r="X64" s="6"/>
      <c r="Y64" s="6"/>
      <c r="Z64" s="6"/>
      <c r="AA64" s="9"/>
      <c r="AB64" s="9"/>
      <c r="AC64" s="9" t="s">
        <v>65</v>
      </c>
      <c r="AD64" s="9"/>
      <c r="AE64" s="3">
        <f>SUM(AE62:AE63)</f>
        <v>17</v>
      </c>
      <c r="AF64" s="5"/>
      <c r="AG64" s="22"/>
      <c r="AH64" s="22">
        <f>AE64</f>
        <v>17</v>
      </c>
    </row>
    <row r="65" spans="2:34" ht="15.75">
      <c r="B65" s="2" t="s">
        <v>171</v>
      </c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22"/>
      <c r="AH65" s="31"/>
    </row>
    <row r="66" spans="2:34" ht="15.75">
      <c r="B66" s="3" t="s">
        <v>1</v>
      </c>
      <c r="C66" s="10" t="s">
        <v>2</v>
      </c>
      <c r="D66" s="10" t="s">
        <v>3</v>
      </c>
      <c r="E66" s="10" t="s">
        <v>2</v>
      </c>
      <c r="F66" s="10" t="s">
        <v>3</v>
      </c>
      <c r="G66" s="10" t="s">
        <v>2</v>
      </c>
      <c r="H66" s="10" t="s">
        <v>3</v>
      </c>
      <c r="I66" s="10" t="s">
        <v>2</v>
      </c>
      <c r="J66" s="10" t="s">
        <v>3</v>
      </c>
      <c r="K66" s="10" t="s">
        <v>2</v>
      </c>
      <c r="L66" s="10" t="s">
        <v>3</v>
      </c>
      <c r="M66" s="10" t="s">
        <v>2</v>
      </c>
      <c r="N66" s="10" t="s">
        <v>3</v>
      </c>
      <c r="O66" s="10" t="s">
        <v>2</v>
      </c>
      <c r="P66" s="10" t="s">
        <v>3</v>
      </c>
      <c r="Q66" s="10" t="s">
        <v>2</v>
      </c>
      <c r="R66" s="10" t="s">
        <v>3</v>
      </c>
      <c r="S66" s="10" t="s">
        <v>2</v>
      </c>
      <c r="T66" s="10" t="s">
        <v>3</v>
      </c>
      <c r="U66" s="10" t="s">
        <v>2</v>
      </c>
      <c r="V66" s="10" t="s">
        <v>3</v>
      </c>
      <c r="W66" s="10" t="s">
        <v>2</v>
      </c>
      <c r="X66" s="10" t="s">
        <v>3</v>
      </c>
      <c r="Y66" s="10" t="s">
        <v>2</v>
      </c>
      <c r="Z66" s="10" t="s">
        <v>3</v>
      </c>
      <c r="AA66" s="10" t="s">
        <v>2</v>
      </c>
      <c r="AB66" s="10" t="s">
        <v>3</v>
      </c>
      <c r="AC66" s="9"/>
      <c r="AD66" s="9"/>
      <c r="AE66" s="10" t="s">
        <v>4</v>
      </c>
      <c r="AF66" s="5"/>
      <c r="AG66" s="22"/>
      <c r="AH66" s="31"/>
    </row>
    <row r="67" spans="2:34" ht="15.75">
      <c r="B67" s="13"/>
      <c r="C67" s="15" t="s">
        <v>172</v>
      </c>
      <c r="D67" s="4"/>
      <c r="E67" s="3"/>
      <c r="F67" s="4"/>
      <c r="G67" s="3"/>
      <c r="H67" s="4"/>
      <c r="I67" s="3"/>
      <c r="J67" s="4"/>
      <c r="K67" s="4"/>
      <c r="L67" s="3"/>
      <c r="M67" s="3"/>
      <c r="N67" s="4"/>
      <c r="O67" s="3"/>
      <c r="P67" s="3"/>
      <c r="Q67" s="4"/>
      <c r="R67" s="3"/>
      <c r="S67" s="3"/>
      <c r="T67" s="4"/>
      <c r="U67" s="4"/>
      <c r="V67" s="4"/>
      <c r="W67" s="4"/>
      <c r="X67" s="4"/>
      <c r="Y67" s="4"/>
      <c r="Z67" s="4"/>
      <c r="AA67" s="3"/>
      <c r="AB67" s="3"/>
      <c r="AC67" s="9"/>
      <c r="AD67" s="9"/>
      <c r="AE67" s="4"/>
      <c r="AF67" s="5"/>
      <c r="AG67" s="22"/>
      <c r="AH67" s="31"/>
    </row>
    <row r="68" spans="2:34" ht="15.75">
      <c r="B68" s="4" t="s">
        <v>360</v>
      </c>
      <c r="C68" s="10" t="s">
        <v>164</v>
      </c>
      <c r="D68" s="12">
        <v>3</v>
      </c>
      <c r="E68" s="10" t="s">
        <v>165</v>
      </c>
      <c r="F68" s="12">
        <v>3</v>
      </c>
      <c r="G68" s="10" t="s">
        <v>169</v>
      </c>
      <c r="H68" s="12">
        <v>3</v>
      </c>
      <c r="I68" s="10" t="s">
        <v>170</v>
      </c>
      <c r="J68" s="12">
        <v>3</v>
      </c>
      <c r="K68" s="10" t="s">
        <v>173</v>
      </c>
      <c r="L68" s="12">
        <v>2</v>
      </c>
      <c r="M68" s="10" t="s">
        <v>174</v>
      </c>
      <c r="N68" s="12">
        <v>2</v>
      </c>
      <c r="O68" s="3"/>
      <c r="P68" s="3"/>
      <c r="Q68" s="3"/>
      <c r="R68" s="3"/>
      <c r="S68" s="3" t="s">
        <v>175</v>
      </c>
      <c r="T68" s="4"/>
      <c r="U68" s="4"/>
      <c r="V68" s="4"/>
      <c r="W68" s="4"/>
      <c r="X68" s="4"/>
      <c r="Y68" s="4"/>
      <c r="Z68" s="4"/>
      <c r="AA68" s="3"/>
      <c r="AB68" s="3"/>
      <c r="AC68" s="9"/>
      <c r="AD68" s="9"/>
      <c r="AE68" s="4">
        <f>+D68+F68+H68+J68+L68+N68+P68+R68+T68+Z68+AB68+V68+X68</f>
        <v>16</v>
      </c>
      <c r="AF68" s="5"/>
      <c r="AG68" s="22"/>
      <c r="AH68" s="31"/>
    </row>
    <row r="69" spans="2:34" ht="15">
      <c r="B69" s="4" t="s">
        <v>176</v>
      </c>
      <c r="C69" s="10" t="s">
        <v>159</v>
      </c>
      <c r="D69" s="12">
        <v>3</v>
      </c>
      <c r="E69" s="10" t="s">
        <v>160</v>
      </c>
      <c r="F69" s="12">
        <v>3</v>
      </c>
      <c r="G69" s="10" t="s">
        <v>161</v>
      </c>
      <c r="H69" s="12">
        <v>2</v>
      </c>
      <c r="I69" s="10" t="s">
        <v>177</v>
      </c>
      <c r="J69" s="12">
        <v>3</v>
      </c>
      <c r="K69" s="10" t="s">
        <v>163</v>
      </c>
      <c r="L69" s="12">
        <v>3</v>
      </c>
      <c r="M69" s="10" t="s">
        <v>168</v>
      </c>
      <c r="N69" s="12">
        <v>4</v>
      </c>
      <c r="O69" s="3"/>
      <c r="P69" s="3"/>
      <c r="Q69" s="3"/>
      <c r="R69" s="3"/>
      <c r="S69" s="3"/>
      <c r="T69" s="4"/>
      <c r="U69" s="4"/>
      <c r="V69" s="4"/>
      <c r="W69" s="4"/>
      <c r="X69" s="4"/>
      <c r="Y69" s="4"/>
      <c r="Z69" s="4"/>
      <c r="AA69" s="3"/>
      <c r="AB69" s="3"/>
      <c r="AC69" s="9"/>
      <c r="AD69" s="9"/>
      <c r="AE69" s="4">
        <f>+D69+F69+H69+J69+L69+N69+P69+R69+T69+Z69+AB69+V69+X69</f>
        <v>18</v>
      </c>
      <c r="AF69" s="22">
        <v>2</v>
      </c>
      <c r="AG69" s="22">
        <v>1</v>
      </c>
      <c r="AH69" s="22"/>
    </row>
    <row r="70" spans="2:34" ht="15.75">
      <c r="B70" s="4" t="s">
        <v>178</v>
      </c>
      <c r="C70" s="10" t="s">
        <v>154</v>
      </c>
      <c r="D70" s="12">
        <v>3</v>
      </c>
      <c r="E70" s="10" t="s">
        <v>155</v>
      </c>
      <c r="F70" s="12">
        <v>3</v>
      </c>
      <c r="G70" s="10" t="s">
        <v>156</v>
      </c>
      <c r="H70" s="12">
        <v>2</v>
      </c>
      <c r="I70" s="10" t="s">
        <v>157</v>
      </c>
      <c r="J70" s="12">
        <v>2</v>
      </c>
      <c r="K70" s="10" t="s">
        <v>158</v>
      </c>
      <c r="L70" s="12">
        <v>3</v>
      </c>
      <c r="M70" s="10" t="s">
        <v>166</v>
      </c>
      <c r="N70" s="12">
        <v>2</v>
      </c>
      <c r="O70" s="3" t="s">
        <v>167</v>
      </c>
      <c r="P70" s="12">
        <v>3</v>
      </c>
      <c r="Q70" s="3"/>
      <c r="R70" s="3"/>
      <c r="S70" s="3"/>
      <c r="T70" s="4"/>
      <c r="U70" s="4"/>
      <c r="V70" s="4"/>
      <c r="W70" s="4"/>
      <c r="X70" s="4"/>
      <c r="Y70" s="4"/>
      <c r="Z70" s="4"/>
      <c r="AA70" s="3"/>
      <c r="AB70" s="3"/>
      <c r="AC70" s="9"/>
      <c r="AD70" s="9"/>
      <c r="AE70" s="4">
        <f>+D70+F70+H70+J70+L70+N70+P70+R70+T70+Z70+AB70+V70+X70</f>
        <v>18</v>
      </c>
      <c r="AF70" s="5"/>
      <c r="AG70" s="22"/>
      <c r="AH70" s="31"/>
    </row>
    <row r="71" spans="2:34" ht="15">
      <c r="B71" s="9" t="s">
        <v>179</v>
      </c>
      <c r="C71" s="11"/>
      <c r="D71" s="21"/>
      <c r="E71" s="11"/>
      <c r="F71" s="21"/>
      <c r="G71" s="11"/>
      <c r="H71" s="21"/>
      <c r="I71" s="11"/>
      <c r="J71" s="21"/>
      <c r="K71" s="11"/>
      <c r="L71" s="21"/>
      <c r="M71" s="11"/>
      <c r="N71" s="21"/>
      <c r="O71" s="9"/>
      <c r="P71" s="16"/>
      <c r="Q71" s="6"/>
      <c r="R71" s="9"/>
      <c r="S71" s="9"/>
      <c r="T71" s="6"/>
      <c r="U71" s="6"/>
      <c r="V71" s="6"/>
      <c r="W71" s="6"/>
      <c r="X71" s="6"/>
      <c r="Y71" s="6"/>
      <c r="Z71" s="6"/>
      <c r="AA71" s="9"/>
      <c r="AB71" s="9"/>
      <c r="AC71" s="9" t="s">
        <v>65</v>
      </c>
      <c r="AD71" s="9"/>
      <c r="AE71" s="3">
        <f>SUM(AE68:AE70)</f>
        <v>52</v>
      </c>
      <c r="AF71" s="5"/>
      <c r="AG71" s="22"/>
      <c r="AH71" s="22">
        <f>AE71</f>
        <v>52</v>
      </c>
    </row>
    <row r="72" spans="2:34" ht="15.7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22"/>
      <c r="AH72" s="31"/>
    </row>
    <row r="73" spans="2:34" ht="15.75">
      <c r="B73" s="2" t="s">
        <v>180</v>
      </c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22"/>
      <c r="AH73" s="31"/>
    </row>
    <row r="74" spans="2:34" ht="15.75">
      <c r="B74" s="3" t="s">
        <v>1</v>
      </c>
      <c r="C74" s="10" t="s">
        <v>2</v>
      </c>
      <c r="D74" s="10" t="s">
        <v>3</v>
      </c>
      <c r="E74" s="10" t="s">
        <v>2</v>
      </c>
      <c r="F74" s="10" t="s">
        <v>3</v>
      </c>
      <c r="G74" s="10" t="s">
        <v>2</v>
      </c>
      <c r="H74" s="10" t="s">
        <v>3</v>
      </c>
      <c r="I74" s="10" t="s">
        <v>2</v>
      </c>
      <c r="J74" s="10" t="s">
        <v>3</v>
      </c>
      <c r="K74" s="10" t="s">
        <v>2</v>
      </c>
      <c r="L74" s="10" t="s">
        <v>3</v>
      </c>
      <c r="M74" s="10" t="s">
        <v>2</v>
      </c>
      <c r="N74" s="10" t="s">
        <v>3</v>
      </c>
      <c r="O74" s="10" t="s">
        <v>2</v>
      </c>
      <c r="P74" s="10" t="s">
        <v>3</v>
      </c>
      <c r="Q74" s="10" t="s">
        <v>2</v>
      </c>
      <c r="R74" s="10" t="s">
        <v>3</v>
      </c>
      <c r="S74" s="10" t="s">
        <v>2</v>
      </c>
      <c r="T74" s="10" t="s">
        <v>3</v>
      </c>
      <c r="U74" s="10" t="s">
        <v>2</v>
      </c>
      <c r="V74" s="10" t="s">
        <v>3</v>
      </c>
      <c r="W74" s="10" t="s">
        <v>2</v>
      </c>
      <c r="X74" s="10" t="s">
        <v>3</v>
      </c>
      <c r="Y74" s="10" t="s">
        <v>2</v>
      </c>
      <c r="Z74" s="10" t="s">
        <v>3</v>
      </c>
      <c r="AA74" s="10" t="s">
        <v>2</v>
      </c>
      <c r="AB74" s="10" t="s">
        <v>3</v>
      </c>
      <c r="AC74" s="9"/>
      <c r="AD74" s="9"/>
      <c r="AE74" s="10" t="s">
        <v>4</v>
      </c>
      <c r="AF74" s="11"/>
      <c r="AG74" s="22"/>
      <c r="AH74" s="31"/>
    </row>
    <row r="75" spans="2:34" ht="15.75">
      <c r="B75" s="13"/>
      <c r="C75" s="15" t="s">
        <v>181</v>
      </c>
      <c r="D75" s="12"/>
      <c r="E75" s="10"/>
      <c r="F75" s="12"/>
      <c r="G75" s="10"/>
      <c r="H75" s="12"/>
      <c r="I75" s="10"/>
      <c r="J75" s="12"/>
      <c r="K75" s="3"/>
      <c r="L75" s="4"/>
      <c r="M75" s="3"/>
      <c r="N75" s="4"/>
      <c r="O75" s="3"/>
      <c r="P75" s="4"/>
      <c r="Q75" s="4"/>
      <c r="R75" s="4"/>
      <c r="S75" s="3"/>
      <c r="T75" s="4"/>
      <c r="U75" s="4"/>
      <c r="V75" s="4"/>
      <c r="W75" s="4"/>
      <c r="X75" s="4"/>
      <c r="Y75" s="4"/>
      <c r="Z75" s="4"/>
      <c r="AA75" s="3"/>
      <c r="AB75" s="3"/>
      <c r="AC75" s="9"/>
      <c r="AD75" s="9"/>
      <c r="AE75" s="4"/>
      <c r="AF75" s="6"/>
      <c r="AG75" s="22"/>
      <c r="AH75" s="31"/>
    </row>
    <row r="76" spans="2:34" ht="15">
      <c r="B76" s="4" t="s">
        <v>340</v>
      </c>
      <c r="C76" s="10" t="s">
        <v>154</v>
      </c>
      <c r="D76" s="12">
        <v>2</v>
      </c>
      <c r="E76" s="10" t="s">
        <v>155</v>
      </c>
      <c r="F76" s="12">
        <v>2</v>
      </c>
      <c r="G76" s="10" t="s">
        <v>159</v>
      </c>
      <c r="H76" s="12">
        <v>2</v>
      </c>
      <c r="I76" s="10" t="s">
        <v>160</v>
      </c>
      <c r="J76" s="12">
        <v>2</v>
      </c>
      <c r="K76" s="10" t="s">
        <v>164</v>
      </c>
      <c r="L76" s="12">
        <v>2</v>
      </c>
      <c r="M76" s="10" t="s">
        <v>165</v>
      </c>
      <c r="N76" s="12">
        <v>2</v>
      </c>
      <c r="O76" s="3" t="s">
        <v>169</v>
      </c>
      <c r="P76" s="12">
        <v>2</v>
      </c>
      <c r="Q76" s="3" t="s">
        <v>170</v>
      </c>
      <c r="R76" s="12">
        <v>2</v>
      </c>
      <c r="S76" s="3"/>
      <c r="T76" s="4"/>
      <c r="U76" s="4"/>
      <c r="V76" s="4"/>
      <c r="W76" s="4"/>
      <c r="X76" s="4"/>
      <c r="Y76" s="4"/>
      <c r="Z76" s="4"/>
      <c r="AA76" s="3"/>
      <c r="AB76" s="3"/>
      <c r="AC76" s="9"/>
      <c r="AD76" s="9"/>
      <c r="AE76" s="4">
        <f>+D76+F76+H76+J76+L76+N76+P76+R76+T76+Z76+AB76+V76+X76</f>
        <v>16</v>
      </c>
      <c r="AF76" s="6"/>
      <c r="AG76" s="22"/>
      <c r="AH76" s="22"/>
    </row>
    <row r="77" spans="2:34" ht="15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9" t="s">
        <v>65</v>
      </c>
      <c r="AD77" s="9"/>
      <c r="AE77" s="3">
        <f>SUM(AE74:AE76)</f>
        <v>16</v>
      </c>
      <c r="AF77" s="7"/>
      <c r="AG77" s="22"/>
      <c r="AH77" s="22">
        <f>AE77</f>
        <v>16</v>
      </c>
    </row>
    <row r="78" spans="2:34" ht="15.75">
      <c r="B78" s="9" t="s">
        <v>22</v>
      </c>
      <c r="C78" s="9"/>
      <c r="D78" s="9"/>
      <c r="E78" s="6"/>
      <c r="F78" s="9"/>
      <c r="G78" s="9"/>
      <c r="H78" s="6"/>
      <c r="I78" s="9"/>
      <c r="J78" s="9"/>
      <c r="K78" s="6"/>
      <c r="L78" s="9"/>
      <c r="M78" s="9"/>
      <c r="N78" s="6"/>
      <c r="O78" s="9"/>
      <c r="P78" s="9"/>
      <c r="Q78" s="6"/>
      <c r="R78" s="9"/>
      <c r="S78" s="9"/>
      <c r="T78" s="6"/>
      <c r="U78" s="6"/>
      <c r="V78" s="6"/>
      <c r="W78" s="6"/>
      <c r="X78" s="6"/>
      <c r="Y78" s="6"/>
      <c r="Z78" s="6"/>
      <c r="AA78" s="9"/>
      <c r="AB78" s="9"/>
      <c r="AC78" s="9"/>
      <c r="AD78" s="9"/>
      <c r="AE78" s="9"/>
      <c r="AF78" s="9"/>
      <c r="AG78" s="22"/>
      <c r="AH78" s="31"/>
    </row>
    <row r="79" spans="2:34" ht="15.75">
      <c r="B79" s="3" t="s">
        <v>1</v>
      </c>
      <c r="C79" s="10" t="s">
        <v>2</v>
      </c>
      <c r="D79" s="10" t="s">
        <v>3</v>
      </c>
      <c r="E79" s="10" t="s">
        <v>2</v>
      </c>
      <c r="F79" s="10" t="s">
        <v>3</v>
      </c>
      <c r="G79" s="10" t="s">
        <v>2</v>
      </c>
      <c r="H79" s="10" t="s">
        <v>3</v>
      </c>
      <c r="I79" s="10" t="s">
        <v>2</v>
      </c>
      <c r="J79" s="10" t="s">
        <v>3</v>
      </c>
      <c r="K79" s="10" t="s">
        <v>2</v>
      </c>
      <c r="L79" s="10" t="s">
        <v>3</v>
      </c>
      <c r="M79" s="10" t="s">
        <v>2</v>
      </c>
      <c r="N79" s="10" t="s">
        <v>3</v>
      </c>
      <c r="O79" s="10" t="s">
        <v>2</v>
      </c>
      <c r="P79" s="10" t="s">
        <v>3</v>
      </c>
      <c r="Q79" s="10" t="s">
        <v>2</v>
      </c>
      <c r="R79" s="10" t="s">
        <v>3</v>
      </c>
      <c r="S79" s="10" t="s">
        <v>2</v>
      </c>
      <c r="T79" s="10" t="s">
        <v>3</v>
      </c>
      <c r="U79" s="10" t="s">
        <v>2</v>
      </c>
      <c r="V79" s="10" t="s">
        <v>3</v>
      </c>
      <c r="W79" s="10" t="s">
        <v>2</v>
      </c>
      <c r="X79" s="10" t="s">
        <v>3</v>
      </c>
      <c r="Y79" s="10" t="s">
        <v>2</v>
      </c>
      <c r="Z79" s="10" t="s">
        <v>3</v>
      </c>
      <c r="AA79" s="10" t="s">
        <v>2</v>
      </c>
      <c r="AB79" s="10" t="s">
        <v>3</v>
      </c>
      <c r="AC79" s="9"/>
      <c r="AD79" s="9"/>
      <c r="AE79" s="10" t="s">
        <v>4</v>
      </c>
      <c r="AF79" s="9"/>
      <c r="AG79" s="22"/>
      <c r="AH79" s="31"/>
    </row>
    <row r="80" spans="2:34" ht="15.75">
      <c r="B80" s="13"/>
      <c r="C80" s="84" t="s">
        <v>182</v>
      </c>
      <c r="D80" s="4"/>
      <c r="E80" s="3"/>
      <c r="F80" s="4"/>
      <c r="G80" s="3"/>
      <c r="H80" s="4"/>
      <c r="I80" s="3"/>
      <c r="J80" s="4"/>
      <c r="K80" s="3"/>
      <c r="L80" s="4"/>
      <c r="M80" s="3"/>
      <c r="N80" s="4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3"/>
      <c r="AB80" s="3"/>
      <c r="AC80" s="9"/>
      <c r="AD80" s="9"/>
      <c r="AE80" s="4"/>
      <c r="AF80" s="9"/>
      <c r="AG80" s="22"/>
      <c r="AH80" s="31"/>
    </row>
    <row r="81" spans="2:34" ht="15">
      <c r="B81" s="4" t="s">
        <v>183</v>
      </c>
      <c r="C81" s="10" t="s">
        <v>154</v>
      </c>
      <c r="D81" s="12">
        <v>2</v>
      </c>
      <c r="E81" s="10" t="s">
        <v>155</v>
      </c>
      <c r="F81" s="12">
        <v>2</v>
      </c>
      <c r="G81" s="10" t="s">
        <v>156</v>
      </c>
      <c r="H81" s="12">
        <v>2</v>
      </c>
      <c r="I81" s="10" t="s">
        <v>184</v>
      </c>
      <c r="J81" s="12">
        <v>2</v>
      </c>
      <c r="K81" s="10" t="s">
        <v>158</v>
      </c>
      <c r="L81" s="12">
        <v>2</v>
      </c>
      <c r="M81" s="10" t="s">
        <v>160</v>
      </c>
      <c r="N81" s="12">
        <v>2</v>
      </c>
      <c r="O81" s="10" t="s">
        <v>161</v>
      </c>
      <c r="P81" s="12">
        <v>2</v>
      </c>
      <c r="Q81" s="10" t="s">
        <v>177</v>
      </c>
      <c r="R81" s="12">
        <v>2</v>
      </c>
      <c r="S81" s="10" t="s">
        <v>163</v>
      </c>
      <c r="T81" s="12">
        <v>2</v>
      </c>
      <c r="U81" s="12"/>
      <c r="V81" s="12"/>
      <c r="W81" s="12"/>
      <c r="X81" s="12"/>
      <c r="Y81" s="10"/>
      <c r="Z81" s="12"/>
      <c r="AA81" s="10"/>
      <c r="AB81" s="12"/>
      <c r="AC81" s="11"/>
      <c r="AD81" s="11"/>
      <c r="AE81" s="4">
        <f>+D81+F81+H81+J81+L81+N81+P81+R81+T81+Z81+AB81+V81+X81</f>
        <v>18</v>
      </c>
      <c r="AF81" s="45">
        <v>1</v>
      </c>
      <c r="AG81" s="22"/>
      <c r="AH81" s="22"/>
    </row>
    <row r="82" spans="2:34" ht="15.75">
      <c r="B82" s="4" t="s">
        <v>305</v>
      </c>
      <c r="C82" s="10" t="s">
        <v>159</v>
      </c>
      <c r="D82" s="12">
        <v>2</v>
      </c>
      <c r="E82" s="10" t="s">
        <v>164</v>
      </c>
      <c r="F82" s="12">
        <v>2</v>
      </c>
      <c r="G82" s="10" t="s">
        <v>165</v>
      </c>
      <c r="H82" s="12">
        <v>2</v>
      </c>
      <c r="I82" s="10" t="s">
        <v>166</v>
      </c>
      <c r="J82" s="12">
        <v>2</v>
      </c>
      <c r="K82" s="10" t="s">
        <v>167</v>
      </c>
      <c r="L82" s="12">
        <v>2</v>
      </c>
      <c r="M82" s="10" t="s">
        <v>168</v>
      </c>
      <c r="N82" s="12">
        <v>2</v>
      </c>
      <c r="O82" s="10" t="s">
        <v>169</v>
      </c>
      <c r="P82" s="12">
        <v>2</v>
      </c>
      <c r="Q82" s="10" t="s">
        <v>170</v>
      </c>
      <c r="R82" s="12">
        <v>2</v>
      </c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9"/>
      <c r="AD82" s="9"/>
      <c r="AE82" s="4">
        <f>+D82+F82+H82+J82+L82+N82+P82+R82+T82+Z82+AB82+V82+X82</f>
        <v>16</v>
      </c>
      <c r="AF82" s="9"/>
      <c r="AG82" s="22"/>
      <c r="AH82" s="31"/>
    </row>
    <row r="83" spans="2:34" ht="15">
      <c r="B83" s="6"/>
      <c r="C83" s="9"/>
      <c r="D83" s="9"/>
      <c r="E83" s="6"/>
      <c r="F83" s="9"/>
      <c r="G83" s="9"/>
      <c r="H83" s="6"/>
      <c r="I83" s="9"/>
      <c r="J83" s="9"/>
      <c r="K83" s="6"/>
      <c r="L83" s="9"/>
      <c r="M83" s="9"/>
      <c r="N83" s="6"/>
      <c r="O83" s="9"/>
      <c r="P83" s="9"/>
      <c r="Q83" s="6"/>
      <c r="R83" s="9"/>
      <c r="S83" s="9"/>
      <c r="T83" s="6"/>
      <c r="U83" s="6"/>
      <c r="V83" s="6"/>
      <c r="W83" s="6"/>
      <c r="X83" s="6"/>
      <c r="Y83" s="6"/>
      <c r="Z83" s="6"/>
      <c r="AA83" s="9"/>
      <c r="AB83" s="9"/>
      <c r="AC83" s="9" t="s">
        <v>65</v>
      </c>
      <c r="AD83" s="9"/>
      <c r="AE83" s="3">
        <f>SUM(AE80:AE82)</f>
        <v>34</v>
      </c>
      <c r="AF83" s="9"/>
      <c r="AG83" s="22"/>
      <c r="AH83" s="22">
        <f>AE83</f>
        <v>34</v>
      </c>
    </row>
    <row r="84" spans="2:34" ht="15.75">
      <c r="B84" s="2" t="s">
        <v>185</v>
      </c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9"/>
      <c r="AG84" s="22"/>
      <c r="AH84" s="31"/>
    </row>
    <row r="85" spans="2:34" ht="15.75">
      <c r="B85" s="3" t="s">
        <v>1</v>
      </c>
      <c r="C85" s="10" t="s">
        <v>2</v>
      </c>
      <c r="D85" s="10" t="s">
        <v>3</v>
      </c>
      <c r="E85" s="10" t="s">
        <v>2</v>
      </c>
      <c r="F85" s="10" t="s">
        <v>3</v>
      </c>
      <c r="G85" s="10" t="s">
        <v>2</v>
      </c>
      <c r="H85" s="10" t="s">
        <v>3</v>
      </c>
      <c r="I85" s="10" t="s">
        <v>2</v>
      </c>
      <c r="J85" s="10" t="s">
        <v>3</v>
      </c>
      <c r="K85" s="10" t="s">
        <v>2</v>
      </c>
      <c r="L85" s="10" t="s">
        <v>3</v>
      </c>
      <c r="M85" s="10" t="s">
        <v>2</v>
      </c>
      <c r="N85" s="10" t="s">
        <v>3</v>
      </c>
      <c r="O85" s="10" t="s">
        <v>2</v>
      </c>
      <c r="P85" s="10" t="s">
        <v>3</v>
      </c>
      <c r="Q85" s="10" t="s">
        <v>2</v>
      </c>
      <c r="R85" s="10" t="s">
        <v>3</v>
      </c>
      <c r="S85" s="10" t="s">
        <v>2</v>
      </c>
      <c r="T85" s="10" t="s">
        <v>3</v>
      </c>
      <c r="U85" s="10" t="s">
        <v>2</v>
      </c>
      <c r="V85" s="10" t="s">
        <v>3</v>
      </c>
      <c r="W85" s="10" t="s">
        <v>2</v>
      </c>
      <c r="X85" s="10" t="s">
        <v>3</v>
      </c>
      <c r="Y85" s="10" t="s">
        <v>2</v>
      </c>
      <c r="Z85" s="10" t="s">
        <v>3</v>
      </c>
      <c r="AA85" s="10" t="s">
        <v>2</v>
      </c>
      <c r="AB85" s="10" t="s">
        <v>3</v>
      </c>
      <c r="AC85" s="9"/>
      <c r="AD85" s="9"/>
      <c r="AE85" s="10" t="s">
        <v>4</v>
      </c>
      <c r="AF85" s="9"/>
      <c r="AG85" s="22"/>
      <c r="AH85" s="31"/>
    </row>
    <row r="86" spans="2:34" ht="15.75">
      <c r="B86" s="13"/>
      <c r="C86" s="15" t="s">
        <v>186</v>
      </c>
      <c r="D86" s="17"/>
      <c r="E86" s="10"/>
      <c r="F86" s="17"/>
      <c r="G86" s="10"/>
      <c r="H86" s="17"/>
      <c r="I86" s="10"/>
      <c r="J86" s="17"/>
      <c r="K86" s="10"/>
      <c r="L86" s="17"/>
      <c r="M86" s="18"/>
      <c r="N86" s="85"/>
      <c r="O86" s="18"/>
      <c r="P86" s="86"/>
      <c r="Q86" s="4"/>
      <c r="R86" s="17"/>
      <c r="S86" s="3"/>
      <c r="T86" s="17"/>
      <c r="U86" s="17"/>
      <c r="V86" s="17"/>
      <c r="W86" s="17"/>
      <c r="X86" s="17"/>
      <c r="Y86" s="17"/>
      <c r="Z86" s="17"/>
      <c r="AA86" s="3"/>
      <c r="AB86" s="3"/>
      <c r="AC86" s="9"/>
      <c r="AD86" s="9"/>
      <c r="AE86" s="4"/>
      <c r="AF86" s="9"/>
      <c r="AG86" s="22"/>
      <c r="AH86" s="31"/>
    </row>
    <row r="87" spans="2:34" ht="15.75">
      <c r="B87" s="4" t="s">
        <v>311</v>
      </c>
      <c r="C87" s="10" t="s">
        <v>154</v>
      </c>
      <c r="D87" s="12">
        <v>3</v>
      </c>
      <c r="E87" s="10" t="s">
        <v>159</v>
      </c>
      <c r="F87" s="12">
        <v>3</v>
      </c>
      <c r="G87" s="10" t="s">
        <v>164</v>
      </c>
      <c r="H87" s="12">
        <v>3</v>
      </c>
      <c r="I87" s="10" t="s">
        <v>169</v>
      </c>
      <c r="J87" s="12">
        <v>3</v>
      </c>
      <c r="K87" s="10"/>
      <c r="L87" s="12"/>
      <c r="M87" s="10"/>
      <c r="N87" s="12"/>
      <c r="O87" s="10"/>
      <c r="P87" s="12"/>
      <c r="Q87" s="10"/>
      <c r="R87" s="12"/>
      <c r="S87" s="10"/>
      <c r="T87" s="12"/>
      <c r="U87" s="12"/>
      <c r="V87" s="12"/>
      <c r="W87" s="12"/>
      <c r="X87" s="12"/>
      <c r="Y87" s="17"/>
      <c r="Z87" s="17"/>
      <c r="AA87" s="3"/>
      <c r="AB87" s="3"/>
      <c r="AC87" s="9"/>
      <c r="AD87" s="9"/>
      <c r="AE87" s="4">
        <f>+D87+F87+H87+J87+L87+N87+P87+R87+T87+Z87+AB87+V87+X87</f>
        <v>12</v>
      </c>
      <c r="AF87" s="9"/>
      <c r="AG87" s="22"/>
      <c r="AH87" s="31"/>
    </row>
    <row r="88" spans="2:34" ht="15">
      <c r="B88" s="6"/>
      <c r="C88" s="9"/>
      <c r="D88" s="9"/>
      <c r="E88" s="6"/>
      <c r="F88" s="9"/>
      <c r="G88" s="9"/>
      <c r="H88" s="6"/>
      <c r="I88" s="9"/>
      <c r="J88" s="9"/>
      <c r="K88" s="6"/>
      <c r="L88" s="9"/>
      <c r="M88" s="9"/>
      <c r="N88" s="6"/>
      <c r="O88" s="9"/>
      <c r="P88" s="9"/>
      <c r="Q88" s="6"/>
      <c r="R88" s="9"/>
      <c r="S88" s="9"/>
      <c r="T88" s="6"/>
      <c r="U88" s="6"/>
      <c r="V88" s="6"/>
      <c r="W88" s="6"/>
      <c r="X88" s="6"/>
      <c r="Y88" s="6"/>
      <c r="Z88" s="6"/>
      <c r="AA88" s="9"/>
      <c r="AB88" s="9"/>
      <c r="AC88" s="9" t="s">
        <v>65</v>
      </c>
      <c r="AD88" s="9"/>
      <c r="AE88" s="3">
        <f>SUM(AE86:AE87)</f>
        <v>12</v>
      </c>
      <c r="AF88" s="9"/>
      <c r="AG88" s="22"/>
      <c r="AH88" s="22">
        <f>AE88</f>
        <v>12</v>
      </c>
    </row>
    <row r="89" spans="2:34" ht="15.75">
      <c r="B89" s="9" t="s">
        <v>187</v>
      </c>
      <c r="C89" s="9"/>
      <c r="D89" s="9"/>
      <c r="E89" s="6"/>
      <c r="F89" s="9"/>
      <c r="G89" s="9"/>
      <c r="H89" s="6"/>
      <c r="I89" s="9"/>
      <c r="J89" s="9"/>
      <c r="K89" s="6"/>
      <c r="L89" s="9"/>
      <c r="M89" s="9"/>
      <c r="N89" s="6"/>
      <c r="O89" s="9"/>
      <c r="P89" s="9"/>
      <c r="Q89" s="6"/>
      <c r="R89" s="9"/>
      <c r="S89" s="9"/>
      <c r="T89" s="6"/>
      <c r="U89" s="6"/>
      <c r="V89" s="6"/>
      <c r="W89" s="6"/>
      <c r="X89" s="6"/>
      <c r="Y89" s="6"/>
      <c r="Z89" s="6"/>
      <c r="AA89" s="9"/>
      <c r="AB89" s="9"/>
      <c r="AC89" s="9"/>
      <c r="AD89" s="9"/>
      <c r="AE89" s="9"/>
      <c r="AF89" s="9"/>
      <c r="AG89" s="22"/>
      <c r="AH89" s="31"/>
    </row>
    <row r="90" spans="2:34" ht="15.75">
      <c r="B90" s="3" t="s">
        <v>1</v>
      </c>
      <c r="C90" s="10" t="s">
        <v>2</v>
      </c>
      <c r="D90" s="10" t="s">
        <v>3</v>
      </c>
      <c r="E90" s="10" t="s">
        <v>2</v>
      </c>
      <c r="F90" s="10" t="s">
        <v>3</v>
      </c>
      <c r="G90" s="10" t="s">
        <v>2</v>
      </c>
      <c r="H90" s="10" t="s">
        <v>3</v>
      </c>
      <c r="I90" s="10" t="s">
        <v>2</v>
      </c>
      <c r="J90" s="10" t="s">
        <v>3</v>
      </c>
      <c r="K90" s="10" t="s">
        <v>2</v>
      </c>
      <c r="L90" s="10" t="s">
        <v>3</v>
      </c>
      <c r="M90" s="10" t="s">
        <v>2</v>
      </c>
      <c r="N90" s="10" t="s">
        <v>3</v>
      </c>
      <c r="O90" s="10" t="s">
        <v>2</v>
      </c>
      <c r="P90" s="10" t="s">
        <v>3</v>
      </c>
      <c r="Q90" s="10" t="s">
        <v>2</v>
      </c>
      <c r="R90" s="10" t="s">
        <v>3</v>
      </c>
      <c r="S90" s="10" t="s">
        <v>2</v>
      </c>
      <c r="T90" s="10" t="s">
        <v>3</v>
      </c>
      <c r="U90" s="10" t="s">
        <v>2</v>
      </c>
      <c r="V90" s="10" t="s">
        <v>3</v>
      </c>
      <c r="W90" s="10" t="s">
        <v>2</v>
      </c>
      <c r="X90" s="10" t="s">
        <v>3</v>
      </c>
      <c r="Y90" s="10" t="s">
        <v>2</v>
      </c>
      <c r="Z90" s="10" t="s">
        <v>3</v>
      </c>
      <c r="AA90" s="10" t="s">
        <v>2</v>
      </c>
      <c r="AB90" s="10" t="s">
        <v>3</v>
      </c>
      <c r="AC90" s="9"/>
      <c r="AD90" s="9"/>
      <c r="AE90" s="10" t="s">
        <v>4</v>
      </c>
      <c r="AF90" s="11"/>
      <c r="AG90" s="22"/>
      <c r="AH90" s="31"/>
    </row>
    <row r="91" spans="2:34" ht="15.75">
      <c r="B91" s="13"/>
      <c r="C91" s="15" t="s">
        <v>188</v>
      </c>
      <c r="D91" s="17"/>
      <c r="E91" s="10"/>
      <c r="F91" s="17"/>
      <c r="G91" s="10"/>
      <c r="H91" s="17"/>
      <c r="I91" s="10"/>
      <c r="J91" s="17"/>
      <c r="K91" s="10"/>
      <c r="L91" s="17"/>
      <c r="M91" s="18"/>
      <c r="N91" s="85"/>
      <c r="O91" s="18"/>
      <c r="P91" s="86"/>
      <c r="Q91" s="4"/>
      <c r="R91" s="17"/>
      <c r="S91" s="3"/>
      <c r="T91" s="17"/>
      <c r="U91" s="17"/>
      <c r="V91" s="17"/>
      <c r="W91" s="17"/>
      <c r="X91" s="17"/>
      <c r="Y91" s="17"/>
      <c r="Z91" s="17"/>
      <c r="AA91" s="3"/>
      <c r="AB91" s="3"/>
      <c r="AC91" s="9"/>
      <c r="AD91" s="9"/>
      <c r="AE91" s="4"/>
      <c r="AF91" s="6"/>
      <c r="AG91" s="22"/>
      <c r="AH91" s="31"/>
    </row>
    <row r="92" spans="2:34" ht="15.75">
      <c r="B92" s="4" t="s">
        <v>189</v>
      </c>
      <c r="C92" s="10" t="s">
        <v>155</v>
      </c>
      <c r="D92" s="12">
        <v>3</v>
      </c>
      <c r="E92" s="10" t="s">
        <v>156</v>
      </c>
      <c r="F92" s="12">
        <v>3</v>
      </c>
      <c r="G92" s="10" t="s">
        <v>157</v>
      </c>
      <c r="H92" s="12">
        <v>3</v>
      </c>
      <c r="I92" s="10" t="s">
        <v>160</v>
      </c>
      <c r="J92" s="12">
        <v>3</v>
      </c>
      <c r="K92" s="10" t="s">
        <v>161</v>
      </c>
      <c r="L92" s="12">
        <v>3</v>
      </c>
      <c r="M92" s="10" t="s">
        <v>177</v>
      </c>
      <c r="N92" s="12">
        <v>3</v>
      </c>
      <c r="O92" s="10"/>
      <c r="P92" s="12"/>
      <c r="Q92" s="10"/>
      <c r="R92" s="12"/>
      <c r="S92" s="10"/>
      <c r="T92" s="12"/>
      <c r="U92" s="12"/>
      <c r="V92" s="12"/>
      <c r="W92" s="12"/>
      <c r="X92" s="12"/>
      <c r="Y92" s="17"/>
      <c r="Z92" s="17"/>
      <c r="AA92" s="3"/>
      <c r="AB92" s="3"/>
      <c r="AC92" s="9"/>
      <c r="AD92" s="9"/>
      <c r="AE92" s="4">
        <f>+D92+F92+H92+J92+L92+N92+P92+R92+T92+Z92+AB92+V92+X92</f>
        <v>18</v>
      </c>
      <c r="AF92" s="45">
        <v>2</v>
      </c>
      <c r="AG92" s="22"/>
      <c r="AH92" s="31"/>
    </row>
    <row r="93" spans="2:34" ht="15.75">
      <c r="B93" s="4" t="s">
        <v>339</v>
      </c>
      <c r="C93" s="10" t="s">
        <v>154</v>
      </c>
      <c r="D93" s="12">
        <v>3</v>
      </c>
      <c r="E93" s="10" t="s">
        <v>158</v>
      </c>
      <c r="F93" s="12">
        <v>3</v>
      </c>
      <c r="G93" s="10" t="s">
        <v>159</v>
      </c>
      <c r="H93" s="12">
        <v>2</v>
      </c>
      <c r="I93" s="10" t="s">
        <v>163</v>
      </c>
      <c r="J93" s="12">
        <v>2</v>
      </c>
      <c r="K93" s="10"/>
      <c r="L93" s="12"/>
      <c r="M93" s="10"/>
      <c r="N93" s="12"/>
      <c r="O93" s="10"/>
      <c r="P93" s="12"/>
      <c r="Q93" s="10"/>
      <c r="R93" s="12"/>
      <c r="S93" s="10"/>
      <c r="T93" s="12"/>
      <c r="U93" s="12"/>
      <c r="V93" s="12"/>
      <c r="W93" s="12"/>
      <c r="X93" s="12"/>
      <c r="Y93" s="17"/>
      <c r="Z93" s="17"/>
      <c r="AA93" s="3"/>
      <c r="AB93" s="3"/>
      <c r="AC93" s="9"/>
      <c r="AD93" s="9"/>
      <c r="AE93" s="4">
        <f>+D93+F93+H93+J93+L93+N93+P93+R93+T93+Z93+AB93+V93+X93</f>
        <v>10</v>
      </c>
      <c r="AF93" s="6"/>
      <c r="AG93" s="22"/>
      <c r="AH93" s="31"/>
    </row>
    <row r="94" spans="2:34" ht="15.75">
      <c r="B94" s="4" t="s">
        <v>312</v>
      </c>
      <c r="C94" s="10" t="s">
        <v>164</v>
      </c>
      <c r="D94" s="12">
        <v>3</v>
      </c>
      <c r="E94" s="10" t="s">
        <v>165</v>
      </c>
      <c r="F94" s="12">
        <v>3</v>
      </c>
      <c r="G94" s="10" t="s">
        <v>166</v>
      </c>
      <c r="H94" s="12">
        <v>3</v>
      </c>
      <c r="I94" s="10" t="s">
        <v>167</v>
      </c>
      <c r="J94" s="12">
        <v>3</v>
      </c>
      <c r="K94" s="10" t="s">
        <v>169</v>
      </c>
      <c r="L94" s="12">
        <v>3</v>
      </c>
      <c r="M94" s="10" t="s">
        <v>170</v>
      </c>
      <c r="N94" s="12">
        <v>3</v>
      </c>
      <c r="O94" s="10"/>
      <c r="P94" s="12"/>
      <c r="Q94" s="10"/>
      <c r="R94" s="12"/>
      <c r="S94" s="3"/>
      <c r="T94" s="17"/>
      <c r="U94" s="17"/>
      <c r="V94" s="17"/>
      <c r="W94" s="17"/>
      <c r="X94" s="17"/>
      <c r="Y94" s="17"/>
      <c r="Z94" s="17"/>
      <c r="AA94" s="3"/>
      <c r="AB94" s="3"/>
      <c r="AC94" s="9"/>
      <c r="AD94" s="9"/>
      <c r="AE94" s="4">
        <f>+D94+F94+H94+J94+L94+N94+P94+R94+T94+Z94+AB94+V94+X94</f>
        <v>18</v>
      </c>
      <c r="AF94" s="6"/>
      <c r="AG94" s="22"/>
      <c r="AH94" s="31"/>
    </row>
    <row r="95" spans="2:34" ht="15">
      <c r="B95" s="6"/>
      <c r="C95" s="9"/>
      <c r="D95" s="9"/>
      <c r="E95" s="6"/>
      <c r="F95" s="9"/>
      <c r="G95" s="9"/>
      <c r="H95" s="6"/>
      <c r="I95" s="9"/>
      <c r="J95" s="9"/>
      <c r="K95" s="6"/>
      <c r="L95" s="9"/>
      <c r="M95" s="9"/>
      <c r="N95" s="6"/>
      <c r="O95" s="9"/>
      <c r="P95" s="9"/>
      <c r="Q95" s="6"/>
      <c r="R95" s="9"/>
      <c r="S95" s="9"/>
      <c r="T95" s="6"/>
      <c r="U95" s="6"/>
      <c r="V95" s="6"/>
      <c r="W95" s="6"/>
      <c r="X95" s="6"/>
      <c r="Y95" s="6"/>
      <c r="Z95" s="6"/>
      <c r="AA95" s="9"/>
      <c r="AB95" s="9"/>
      <c r="AC95" s="9" t="s">
        <v>65</v>
      </c>
      <c r="AD95" s="9"/>
      <c r="AE95" s="3">
        <f>SUM(AE92:AE94)</f>
        <v>46</v>
      </c>
      <c r="AF95" s="9"/>
      <c r="AG95" s="22"/>
      <c r="AH95" s="22">
        <f>AE95</f>
        <v>46</v>
      </c>
    </row>
    <row r="96" spans="2:34" ht="15.75">
      <c r="B96" s="2" t="s">
        <v>25</v>
      </c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22"/>
      <c r="AH96" s="31"/>
    </row>
    <row r="97" spans="2:34" ht="15.75">
      <c r="B97" s="3" t="s">
        <v>1</v>
      </c>
      <c r="C97" s="10" t="s">
        <v>2</v>
      </c>
      <c r="D97" s="10" t="s">
        <v>3</v>
      </c>
      <c r="E97" s="10" t="s">
        <v>2</v>
      </c>
      <c r="F97" s="10" t="s">
        <v>3</v>
      </c>
      <c r="G97" s="10" t="s">
        <v>2</v>
      </c>
      <c r="H97" s="10" t="s">
        <v>3</v>
      </c>
      <c r="I97" s="10" t="s">
        <v>2</v>
      </c>
      <c r="J97" s="10" t="s">
        <v>3</v>
      </c>
      <c r="K97" s="10" t="s">
        <v>2</v>
      </c>
      <c r="L97" s="10" t="s">
        <v>3</v>
      </c>
      <c r="M97" s="10" t="s">
        <v>2</v>
      </c>
      <c r="N97" s="10" t="s">
        <v>3</v>
      </c>
      <c r="O97" s="10" t="s">
        <v>2</v>
      </c>
      <c r="P97" s="10" t="s">
        <v>3</v>
      </c>
      <c r="Q97" s="10" t="s">
        <v>2</v>
      </c>
      <c r="R97" s="10" t="s">
        <v>3</v>
      </c>
      <c r="S97" s="10" t="s">
        <v>2</v>
      </c>
      <c r="T97" s="10" t="s">
        <v>3</v>
      </c>
      <c r="U97" s="10" t="s">
        <v>2</v>
      </c>
      <c r="V97" s="10" t="s">
        <v>3</v>
      </c>
      <c r="W97" s="10" t="s">
        <v>2</v>
      </c>
      <c r="X97" s="10" t="s">
        <v>3</v>
      </c>
      <c r="Y97" s="10" t="s">
        <v>2</v>
      </c>
      <c r="Z97" s="10" t="s">
        <v>3</v>
      </c>
      <c r="AA97" s="10" t="s">
        <v>2</v>
      </c>
      <c r="AB97" s="10" t="s">
        <v>3</v>
      </c>
      <c r="AC97" s="9"/>
      <c r="AD97" s="9"/>
      <c r="AE97" s="10" t="s">
        <v>4</v>
      </c>
      <c r="AF97" s="11"/>
      <c r="AG97" s="22"/>
      <c r="AH97" s="31"/>
    </row>
    <row r="98" spans="2:34" ht="15.75">
      <c r="B98" s="13"/>
      <c r="C98" s="15" t="s">
        <v>190</v>
      </c>
      <c r="D98" s="4"/>
      <c r="E98" s="3"/>
      <c r="F98" s="4"/>
      <c r="G98" s="3"/>
      <c r="H98" s="4"/>
      <c r="I98" s="3"/>
      <c r="J98" s="4"/>
      <c r="K98" s="3"/>
      <c r="L98" s="4"/>
      <c r="M98" s="3"/>
      <c r="N98" s="4"/>
      <c r="O98" s="3"/>
      <c r="P98" s="4"/>
      <c r="Q98" s="4"/>
      <c r="R98" s="4"/>
      <c r="S98" s="3"/>
      <c r="T98" s="4"/>
      <c r="U98" s="4"/>
      <c r="V98" s="4"/>
      <c r="W98" s="4"/>
      <c r="X98" s="4"/>
      <c r="Y98" s="4"/>
      <c r="Z98" s="4"/>
      <c r="AA98" s="3"/>
      <c r="AB98" s="3"/>
      <c r="AC98" s="9"/>
      <c r="AD98" s="9"/>
      <c r="AE98" s="4"/>
      <c r="AF98" s="6"/>
      <c r="AG98" s="22"/>
      <c r="AH98" s="31"/>
    </row>
    <row r="99" spans="2:33" ht="15">
      <c r="B99" s="4" t="s">
        <v>191</v>
      </c>
      <c r="C99" s="10" t="s">
        <v>156</v>
      </c>
      <c r="D99" s="12">
        <v>4</v>
      </c>
      <c r="E99" s="10" t="s">
        <v>157</v>
      </c>
      <c r="F99" s="12">
        <v>4</v>
      </c>
      <c r="G99" s="10" t="s">
        <v>158</v>
      </c>
      <c r="H99" s="12">
        <v>2</v>
      </c>
      <c r="I99" s="10" t="s">
        <v>177</v>
      </c>
      <c r="J99" s="12">
        <v>4</v>
      </c>
      <c r="K99" s="10" t="s">
        <v>163</v>
      </c>
      <c r="L99" s="12">
        <v>2</v>
      </c>
      <c r="M99" s="10" t="s">
        <v>167</v>
      </c>
      <c r="N99" s="12">
        <v>4</v>
      </c>
      <c r="O99" s="3"/>
      <c r="P99" s="4"/>
      <c r="Q99" s="4"/>
      <c r="R99" s="4"/>
      <c r="S99" s="3"/>
      <c r="T99" s="4"/>
      <c r="U99" s="4"/>
      <c r="V99" s="4"/>
      <c r="W99" s="4"/>
      <c r="X99" s="4"/>
      <c r="Y99" s="4"/>
      <c r="Z99" s="4"/>
      <c r="AA99" s="3"/>
      <c r="AB99" s="3"/>
      <c r="AC99" s="9"/>
      <c r="AD99" s="9"/>
      <c r="AE99" s="4">
        <f>+D99+F99+H99+J99+L99+N99+P99+R99+T99+Z99+AB99+V99+X99</f>
        <v>20</v>
      </c>
      <c r="AF99" s="22">
        <v>1</v>
      </c>
      <c r="AG99" s="22"/>
    </row>
    <row r="100" spans="2:33" ht="15">
      <c r="B100" s="4" t="s">
        <v>343</v>
      </c>
      <c r="C100" s="10" t="s">
        <v>161</v>
      </c>
      <c r="D100" s="12">
        <v>4</v>
      </c>
      <c r="E100" s="10" t="s">
        <v>166</v>
      </c>
      <c r="F100" s="12">
        <v>4</v>
      </c>
      <c r="G100" s="10"/>
      <c r="H100" s="12"/>
      <c r="I100" s="10"/>
      <c r="J100" s="12"/>
      <c r="K100" s="10"/>
      <c r="L100" s="12"/>
      <c r="M100" s="10"/>
      <c r="N100" s="12"/>
      <c r="O100" s="3"/>
      <c r="P100" s="4"/>
      <c r="Q100" s="4"/>
      <c r="R100" s="4"/>
      <c r="S100" s="3"/>
      <c r="T100" s="4"/>
      <c r="U100" s="4"/>
      <c r="V100" s="4"/>
      <c r="W100" s="4"/>
      <c r="X100" s="4"/>
      <c r="Y100" s="4"/>
      <c r="Z100" s="4"/>
      <c r="AA100" s="3"/>
      <c r="AB100" s="3"/>
      <c r="AC100" s="9"/>
      <c r="AD100" s="9"/>
      <c r="AE100" s="4">
        <f>+D100+F100+H100+J100+L100+N100+P100+R100+T100+Z100+AB100+V100+X100</f>
        <v>8</v>
      </c>
      <c r="AF100" s="22"/>
      <c r="AG100" s="22"/>
    </row>
    <row r="101" spans="13:34" ht="15">
      <c r="M101" s="9"/>
      <c r="N101" s="6"/>
      <c r="O101" s="9"/>
      <c r="P101" s="9"/>
      <c r="Q101" s="6"/>
      <c r="R101" s="9"/>
      <c r="S101" s="9"/>
      <c r="T101" s="6"/>
      <c r="U101" s="6"/>
      <c r="V101" s="6"/>
      <c r="W101" s="6"/>
      <c r="X101" s="6"/>
      <c r="Y101" s="6"/>
      <c r="Z101" s="6"/>
      <c r="AA101" s="9"/>
      <c r="AB101" s="9"/>
      <c r="AC101" s="9" t="s">
        <v>65</v>
      </c>
      <c r="AD101" s="9"/>
      <c r="AE101" s="3">
        <f>SUM(AE98:AE100)</f>
        <v>28</v>
      </c>
      <c r="AF101" s="9"/>
      <c r="AG101" s="22"/>
      <c r="AH101" s="22">
        <f>AE101</f>
        <v>28</v>
      </c>
    </row>
    <row r="102" spans="2:34" ht="15.75">
      <c r="B102" s="2" t="s">
        <v>26</v>
      </c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9"/>
      <c r="AG102" s="22"/>
      <c r="AH102" s="31"/>
    </row>
    <row r="103" spans="2:34" ht="15.75">
      <c r="B103" s="3" t="s">
        <v>1</v>
      </c>
      <c r="C103" s="10" t="s">
        <v>2</v>
      </c>
      <c r="D103" s="10" t="s">
        <v>3</v>
      </c>
      <c r="E103" s="10" t="s">
        <v>2</v>
      </c>
      <c r="F103" s="10" t="s">
        <v>3</v>
      </c>
      <c r="G103" s="10" t="s">
        <v>2</v>
      </c>
      <c r="H103" s="10" t="s">
        <v>3</v>
      </c>
      <c r="I103" s="10" t="s">
        <v>2</v>
      </c>
      <c r="J103" s="10" t="s">
        <v>3</v>
      </c>
      <c r="K103" s="10" t="s">
        <v>2</v>
      </c>
      <c r="L103" s="10" t="s">
        <v>3</v>
      </c>
      <c r="M103" s="10" t="s">
        <v>2</v>
      </c>
      <c r="N103" s="10" t="s">
        <v>3</v>
      </c>
      <c r="O103" s="10" t="s">
        <v>2</v>
      </c>
      <c r="P103" s="10" t="s">
        <v>3</v>
      </c>
      <c r="Q103" s="10" t="s">
        <v>2</v>
      </c>
      <c r="R103" s="10" t="s">
        <v>3</v>
      </c>
      <c r="S103" s="10" t="s">
        <v>2</v>
      </c>
      <c r="T103" s="10" t="s">
        <v>3</v>
      </c>
      <c r="U103" s="10" t="s">
        <v>2</v>
      </c>
      <c r="V103" s="10" t="s">
        <v>3</v>
      </c>
      <c r="W103" s="10" t="s">
        <v>2</v>
      </c>
      <c r="X103" s="10" t="s">
        <v>3</v>
      </c>
      <c r="Y103" s="10" t="s">
        <v>2</v>
      </c>
      <c r="Z103" s="10" t="s">
        <v>3</v>
      </c>
      <c r="AA103" s="10" t="s">
        <v>2</v>
      </c>
      <c r="AB103" s="10" t="s">
        <v>3</v>
      </c>
      <c r="AC103" s="9"/>
      <c r="AD103" s="9"/>
      <c r="AE103" s="10" t="s">
        <v>4</v>
      </c>
      <c r="AF103" s="9"/>
      <c r="AG103" s="22"/>
      <c r="AH103" s="31"/>
    </row>
    <row r="104" spans="2:34" ht="15.75">
      <c r="B104" s="13"/>
      <c r="C104" s="15" t="s">
        <v>192</v>
      </c>
      <c r="D104" s="4"/>
      <c r="E104" s="3"/>
      <c r="F104" s="4"/>
      <c r="G104" s="3"/>
      <c r="H104" s="4"/>
      <c r="I104" s="3"/>
      <c r="J104" s="4"/>
      <c r="K104" s="3"/>
      <c r="L104" s="4"/>
      <c r="M104" s="3"/>
      <c r="N104" s="4"/>
      <c r="O104" s="3"/>
      <c r="P104" s="4"/>
      <c r="Q104" s="4"/>
      <c r="R104" s="4"/>
      <c r="S104" s="3"/>
      <c r="T104" s="4"/>
      <c r="U104" s="4"/>
      <c r="V104" s="4"/>
      <c r="W104" s="4"/>
      <c r="X104" s="4"/>
      <c r="Y104" s="4"/>
      <c r="Z104" s="4"/>
      <c r="AA104" s="3"/>
      <c r="AB104" s="3"/>
      <c r="AC104" s="9"/>
      <c r="AD104" s="9"/>
      <c r="AE104" s="4"/>
      <c r="AF104" s="9"/>
      <c r="AG104" s="22"/>
      <c r="AH104" s="31"/>
    </row>
    <row r="105" spans="2:34" ht="15.75">
      <c r="B105" s="4" t="s">
        <v>321</v>
      </c>
      <c r="C105" s="19" t="s">
        <v>164</v>
      </c>
      <c r="D105" s="12">
        <v>7</v>
      </c>
      <c r="E105" s="3" t="s">
        <v>165</v>
      </c>
      <c r="F105" s="12">
        <v>3</v>
      </c>
      <c r="G105" s="3" t="s">
        <v>169</v>
      </c>
      <c r="H105" s="12">
        <v>3</v>
      </c>
      <c r="I105" s="3" t="s">
        <v>170</v>
      </c>
      <c r="J105" s="12">
        <v>7</v>
      </c>
      <c r="K105" s="3"/>
      <c r="L105" s="4"/>
      <c r="M105" s="3"/>
      <c r="N105" s="4"/>
      <c r="O105" s="3"/>
      <c r="P105" s="4"/>
      <c r="Q105" s="4"/>
      <c r="R105" s="4"/>
      <c r="S105" s="3" t="s">
        <v>193</v>
      </c>
      <c r="T105" s="4"/>
      <c r="U105" s="4"/>
      <c r="V105" s="4"/>
      <c r="W105" s="4"/>
      <c r="X105" s="4"/>
      <c r="Y105" s="4"/>
      <c r="Z105" s="4"/>
      <c r="AA105" s="3"/>
      <c r="AB105" s="3"/>
      <c r="AC105" s="9"/>
      <c r="AD105" s="9"/>
      <c r="AE105" s="4">
        <f>+D105+F105+H105+J105+L105+N105+P105+R105+T105+Z105+AB105+V105+X105</f>
        <v>20</v>
      </c>
      <c r="AF105" s="9"/>
      <c r="AG105" s="22"/>
      <c r="AH105" s="31"/>
    </row>
    <row r="106" spans="2:34" ht="15.75">
      <c r="B106" s="4" t="s">
        <v>322</v>
      </c>
      <c r="C106" s="10" t="s">
        <v>154</v>
      </c>
      <c r="D106" s="12">
        <v>7</v>
      </c>
      <c r="E106" s="10" t="s">
        <v>155</v>
      </c>
      <c r="F106" s="12">
        <v>7</v>
      </c>
      <c r="G106" s="10" t="s">
        <v>169</v>
      </c>
      <c r="H106" s="12">
        <v>4</v>
      </c>
      <c r="I106" s="10"/>
      <c r="J106" s="12"/>
      <c r="K106" s="10"/>
      <c r="L106" s="12"/>
      <c r="M106" s="10"/>
      <c r="N106" s="12"/>
      <c r="O106" s="19"/>
      <c r="P106" s="4"/>
      <c r="Q106" s="19"/>
      <c r="R106" s="4"/>
      <c r="S106" s="19" t="s">
        <v>194</v>
      </c>
      <c r="T106" s="4"/>
      <c r="U106" s="4"/>
      <c r="V106" s="4"/>
      <c r="W106" s="4"/>
      <c r="X106" s="4"/>
      <c r="Y106" s="4"/>
      <c r="Z106" s="4"/>
      <c r="AA106" s="3"/>
      <c r="AB106" s="3"/>
      <c r="AC106" s="9"/>
      <c r="AD106" s="9"/>
      <c r="AE106" s="4">
        <f>+D106+F106+H106+J106+L106+N106+P106+R106+T106+Z106+AB106+V106+X106</f>
        <v>18</v>
      </c>
      <c r="AF106" s="9"/>
      <c r="AG106" s="22"/>
      <c r="AH106" s="31"/>
    </row>
    <row r="107" spans="2:33" ht="15">
      <c r="B107" s="4" t="s">
        <v>195</v>
      </c>
      <c r="C107" s="10" t="s">
        <v>159</v>
      </c>
      <c r="D107" s="12">
        <v>7</v>
      </c>
      <c r="E107" s="10" t="s">
        <v>160</v>
      </c>
      <c r="F107" s="12">
        <v>7</v>
      </c>
      <c r="G107" s="10" t="s">
        <v>165</v>
      </c>
      <c r="H107" s="12">
        <v>4</v>
      </c>
      <c r="I107" s="10"/>
      <c r="J107" s="12"/>
      <c r="K107" s="10"/>
      <c r="L107" s="12"/>
      <c r="M107" s="10"/>
      <c r="N107" s="12"/>
      <c r="O107" s="19"/>
      <c r="P107" s="4"/>
      <c r="Q107" s="3"/>
      <c r="R107" s="4"/>
      <c r="S107" s="19" t="s">
        <v>196</v>
      </c>
      <c r="T107" s="4"/>
      <c r="U107" s="4"/>
      <c r="V107" s="4"/>
      <c r="W107" s="4"/>
      <c r="X107" s="4"/>
      <c r="Y107" s="4"/>
      <c r="Z107" s="4"/>
      <c r="AA107" s="3"/>
      <c r="AB107" s="3"/>
      <c r="AC107" s="9"/>
      <c r="AD107" s="9"/>
      <c r="AE107" s="4">
        <f>+D107+F107+H107+J107+L107+N107+P107+R107+T107+Z107+AB107+V107+X107</f>
        <v>18</v>
      </c>
      <c r="AF107" s="22">
        <v>3</v>
      </c>
      <c r="AG107" s="22"/>
    </row>
    <row r="108" spans="2:34" ht="15">
      <c r="B108" s="6"/>
      <c r="C108" s="9"/>
      <c r="D108" s="9"/>
      <c r="E108" s="6"/>
      <c r="F108" s="9"/>
      <c r="G108" s="9"/>
      <c r="H108" s="6"/>
      <c r="I108" s="9"/>
      <c r="J108" s="9"/>
      <c r="K108" s="6"/>
      <c r="L108" s="9"/>
      <c r="M108" s="9"/>
      <c r="N108" s="6"/>
      <c r="O108" s="9"/>
      <c r="P108" s="9"/>
      <c r="Q108" s="6"/>
      <c r="R108" s="9"/>
      <c r="S108" s="9"/>
      <c r="T108" s="6"/>
      <c r="U108" s="6"/>
      <c r="V108" s="6"/>
      <c r="W108" s="6"/>
      <c r="X108" s="6"/>
      <c r="Y108" s="6"/>
      <c r="Z108" s="6"/>
      <c r="AA108" s="9"/>
      <c r="AB108" s="9"/>
      <c r="AC108" s="9" t="s">
        <v>65</v>
      </c>
      <c r="AD108" s="9"/>
      <c r="AE108" s="3">
        <f>SUM(AE105:AE107)</f>
        <v>56</v>
      </c>
      <c r="AF108" s="6"/>
      <c r="AG108" s="22"/>
      <c r="AH108" s="22">
        <f>AE108</f>
        <v>56</v>
      </c>
    </row>
    <row r="109" spans="2:34" ht="15.75">
      <c r="B109" s="2" t="s">
        <v>197</v>
      </c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22"/>
      <c r="AH109" s="31"/>
    </row>
    <row r="110" spans="2:34" ht="15.75">
      <c r="B110" s="3" t="s">
        <v>1</v>
      </c>
      <c r="C110" s="10" t="s">
        <v>2</v>
      </c>
      <c r="D110" s="10" t="s">
        <v>3</v>
      </c>
      <c r="E110" s="10" t="s">
        <v>2</v>
      </c>
      <c r="F110" s="10" t="s">
        <v>3</v>
      </c>
      <c r="G110" s="10" t="s">
        <v>2</v>
      </c>
      <c r="H110" s="10" t="s">
        <v>3</v>
      </c>
      <c r="I110" s="10" t="s">
        <v>2</v>
      </c>
      <c r="J110" s="10" t="s">
        <v>3</v>
      </c>
      <c r="K110" s="10" t="s">
        <v>2</v>
      </c>
      <c r="L110" s="10" t="s">
        <v>3</v>
      </c>
      <c r="M110" s="10" t="s">
        <v>2</v>
      </c>
      <c r="N110" s="10" t="s">
        <v>3</v>
      </c>
      <c r="O110" s="10" t="s">
        <v>2</v>
      </c>
      <c r="P110" s="10" t="s">
        <v>3</v>
      </c>
      <c r="Q110" s="10" t="s">
        <v>2</v>
      </c>
      <c r="R110" s="10" t="s">
        <v>3</v>
      </c>
      <c r="S110" s="10" t="s">
        <v>2</v>
      </c>
      <c r="T110" s="10" t="s">
        <v>3</v>
      </c>
      <c r="U110" s="10" t="s">
        <v>2</v>
      </c>
      <c r="V110" s="10" t="s">
        <v>3</v>
      </c>
      <c r="W110" s="10" t="s">
        <v>2</v>
      </c>
      <c r="X110" s="10" t="s">
        <v>3</v>
      </c>
      <c r="Y110" s="10" t="s">
        <v>2</v>
      </c>
      <c r="Z110" s="10" t="s">
        <v>3</v>
      </c>
      <c r="AA110" s="10" t="s">
        <v>2</v>
      </c>
      <c r="AB110" s="10" t="s">
        <v>3</v>
      </c>
      <c r="AC110" s="9"/>
      <c r="AD110" s="9"/>
      <c r="AE110" s="10" t="s">
        <v>4</v>
      </c>
      <c r="AF110" s="11"/>
      <c r="AG110" s="22"/>
      <c r="AH110" s="31"/>
    </row>
    <row r="111" spans="2:34" ht="15.75">
      <c r="B111" s="13"/>
      <c r="C111" s="15" t="s">
        <v>198</v>
      </c>
      <c r="D111" s="4"/>
      <c r="E111" s="3"/>
      <c r="F111" s="4"/>
      <c r="G111" s="3"/>
      <c r="H111" s="4"/>
      <c r="I111" s="3"/>
      <c r="J111" s="3"/>
      <c r="K111" s="3"/>
      <c r="L111" s="3"/>
      <c r="M111" s="3"/>
      <c r="N111" s="4"/>
      <c r="O111" s="3"/>
      <c r="P111" s="4"/>
      <c r="Q111" s="4"/>
      <c r="R111" s="4"/>
      <c r="S111" s="3"/>
      <c r="T111" s="4"/>
      <c r="U111" s="4"/>
      <c r="V111" s="4"/>
      <c r="W111" s="4"/>
      <c r="X111" s="4"/>
      <c r="Y111" s="4"/>
      <c r="Z111" s="4"/>
      <c r="AA111" s="3"/>
      <c r="AB111" s="3"/>
      <c r="AC111" s="9"/>
      <c r="AD111" s="9"/>
      <c r="AE111" s="4"/>
      <c r="AF111" s="6"/>
      <c r="AG111" s="22"/>
      <c r="AH111" s="31"/>
    </row>
    <row r="112" spans="2:34" ht="15.75">
      <c r="B112" s="4" t="s">
        <v>199</v>
      </c>
      <c r="C112" s="10" t="s">
        <v>155</v>
      </c>
      <c r="D112" s="12">
        <v>2</v>
      </c>
      <c r="E112" s="10" t="s">
        <v>164</v>
      </c>
      <c r="F112" s="12">
        <v>6</v>
      </c>
      <c r="G112" s="10" t="s">
        <v>165</v>
      </c>
      <c r="H112" s="12">
        <v>6</v>
      </c>
      <c r="I112" s="10" t="s">
        <v>167</v>
      </c>
      <c r="J112" s="12">
        <v>6</v>
      </c>
      <c r="K112" s="3"/>
      <c r="L112" s="3"/>
      <c r="M112" s="3"/>
      <c r="N112" s="4"/>
      <c r="O112" s="3"/>
      <c r="P112" s="4"/>
      <c r="Q112" s="4"/>
      <c r="R112" s="4"/>
      <c r="S112" s="3" t="s">
        <v>200</v>
      </c>
      <c r="T112" s="4"/>
      <c r="U112" s="4"/>
      <c r="V112" s="4"/>
      <c r="W112" s="4"/>
      <c r="X112" s="4"/>
      <c r="Y112" s="4"/>
      <c r="Z112" s="4"/>
      <c r="AA112" s="3"/>
      <c r="AB112" s="3"/>
      <c r="AC112" s="9"/>
      <c r="AD112" s="9"/>
      <c r="AE112" s="4">
        <f>+D112+F112+H112+J112+L112+N112+P112+R112+T112+AB112</f>
        <v>20</v>
      </c>
      <c r="AF112" s="6"/>
      <c r="AG112" s="22"/>
      <c r="AH112" s="31"/>
    </row>
    <row r="113" spans="2:34" ht="15.75">
      <c r="B113" s="4" t="s">
        <v>201</v>
      </c>
      <c r="C113" s="10" t="s">
        <v>155</v>
      </c>
      <c r="D113" s="12">
        <v>4</v>
      </c>
      <c r="E113" s="10" t="s">
        <v>161</v>
      </c>
      <c r="F113" s="12">
        <v>6</v>
      </c>
      <c r="G113" s="10" t="s">
        <v>177</v>
      </c>
      <c r="H113" s="12">
        <v>4</v>
      </c>
      <c r="I113" s="3" t="s">
        <v>168</v>
      </c>
      <c r="J113" s="12">
        <v>5</v>
      </c>
      <c r="K113" s="3"/>
      <c r="L113" s="12"/>
      <c r="M113" s="3"/>
      <c r="N113" s="12"/>
      <c r="O113" s="3"/>
      <c r="P113" s="4"/>
      <c r="Q113" s="4"/>
      <c r="R113" s="4"/>
      <c r="S113" s="3" t="s">
        <v>202</v>
      </c>
      <c r="T113" s="4"/>
      <c r="U113" s="4"/>
      <c r="V113" s="4"/>
      <c r="W113" s="4"/>
      <c r="X113" s="4"/>
      <c r="Y113" s="4"/>
      <c r="Z113" s="4"/>
      <c r="AA113" s="3"/>
      <c r="AB113" s="3"/>
      <c r="AC113" s="9"/>
      <c r="AD113" s="9"/>
      <c r="AE113" s="4">
        <f>+D113+F113+H113+J113+L113+N113+P113+R113+T113+Z113+AB113+V113+X113</f>
        <v>19</v>
      </c>
      <c r="AF113" s="22">
        <v>5</v>
      </c>
      <c r="AH113" s="31"/>
    </row>
    <row r="114" spans="2:34" ht="15.75">
      <c r="B114" s="4" t="s">
        <v>203</v>
      </c>
      <c r="C114" s="10" t="s">
        <v>159</v>
      </c>
      <c r="D114" s="12">
        <v>6</v>
      </c>
      <c r="E114" s="10" t="s">
        <v>160</v>
      </c>
      <c r="F114" s="12">
        <v>6</v>
      </c>
      <c r="G114" s="10" t="s">
        <v>177</v>
      </c>
      <c r="H114" s="12">
        <v>2</v>
      </c>
      <c r="I114" s="10" t="s">
        <v>163</v>
      </c>
      <c r="J114" s="12">
        <v>5</v>
      </c>
      <c r="K114" s="3"/>
      <c r="L114" s="12"/>
      <c r="M114" s="3"/>
      <c r="N114" s="4"/>
      <c r="O114" s="3"/>
      <c r="P114" s="4"/>
      <c r="Q114" s="4"/>
      <c r="R114" s="4"/>
      <c r="S114" s="3" t="s">
        <v>204</v>
      </c>
      <c r="T114" s="4"/>
      <c r="U114" s="4"/>
      <c r="V114" s="4"/>
      <c r="W114" s="4"/>
      <c r="X114" s="4"/>
      <c r="Y114" s="4"/>
      <c r="Z114" s="4"/>
      <c r="AA114" s="3"/>
      <c r="AB114" s="3"/>
      <c r="AC114" s="9"/>
      <c r="AD114" s="9"/>
      <c r="AE114" s="4">
        <f>+D114+F114+H114+J114+L114+N114+P114+R114+T114+Z114+AB114+V114+X114</f>
        <v>19</v>
      </c>
      <c r="AF114" s="6"/>
      <c r="AG114" s="22"/>
      <c r="AH114" s="31"/>
    </row>
    <row r="115" spans="2:34" ht="15.75">
      <c r="B115" s="4" t="s">
        <v>205</v>
      </c>
      <c r="C115" s="10" t="s">
        <v>154</v>
      </c>
      <c r="D115" s="12">
        <v>6</v>
      </c>
      <c r="E115" s="10" t="s">
        <v>156</v>
      </c>
      <c r="F115" s="12">
        <v>6</v>
      </c>
      <c r="G115" s="10" t="s">
        <v>158</v>
      </c>
      <c r="H115" s="12">
        <v>5</v>
      </c>
      <c r="I115" s="10" t="s">
        <v>166</v>
      </c>
      <c r="J115" s="12">
        <v>4</v>
      </c>
      <c r="K115" s="3"/>
      <c r="L115" s="3"/>
      <c r="M115" s="3"/>
      <c r="N115" s="4"/>
      <c r="O115" s="3"/>
      <c r="P115" s="4"/>
      <c r="Q115" s="4"/>
      <c r="R115" s="4"/>
      <c r="S115" s="3" t="s">
        <v>206</v>
      </c>
      <c r="T115" s="4"/>
      <c r="U115" s="4"/>
      <c r="V115" s="4"/>
      <c r="W115" s="4"/>
      <c r="X115" s="4"/>
      <c r="Y115" s="4"/>
      <c r="Z115" s="4"/>
      <c r="AA115" s="3"/>
      <c r="AB115" s="3"/>
      <c r="AC115" s="9"/>
      <c r="AD115" s="9"/>
      <c r="AE115" s="4">
        <f>+D115+F115+H115+J115+L115+N115+P115+R115+T115+Z115+AB115+V115+X115</f>
        <v>21</v>
      </c>
      <c r="AF115" s="6"/>
      <c r="AG115" s="22"/>
      <c r="AH115" s="31"/>
    </row>
    <row r="116" spans="2:34" ht="15.75">
      <c r="B116" s="4" t="s">
        <v>207</v>
      </c>
      <c r="C116" s="10" t="s">
        <v>157</v>
      </c>
      <c r="D116" s="12">
        <v>6</v>
      </c>
      <c r="E116" s="10" t="s">
        <v>166</v>
      </c>
      <c r="F116" s="12">
        <v>2</v>
      </c>
      <c r="G116" s="10" t="s">
        <v>169</v>
      </c>
      <c r="H116" s="12">
        <v>6</v>
      </c>
      <c r="I116" s="10" t="s">
        <v>170</v>
      </c>
      <c r="J116" s="12">
        <v>6</v>
      </c>
      <c r="K116" s="3"/>
      <c r="L116" s="3"/>
      <c r="M116" s="3"/>
      <c r="N116" s="4"/>
      <c r="O116" s="3"/>
      <c r="P116" s="4"/>
      <c r="Q116" s="4"/>
      <c r="R116" s="4"/>
      <c r="S116" s="3" t="s">
        <v>208</v>
      </c>
      <c r="T116" s="4"/>
      <c r="U116" s="4"/>
      <c r="V116" s="4"/>
      <c r="W116" s="4"/>
      <c r="X116" s="4"/>
      <c r="Y116" s="4"/>
      <c r="Z116" s="4"/>
      <c r="AA116" s="3"/>
      <c r="AB116" s="3"/>
      <c r="AC116" s="9"/>
      <c r="AD116" s="9"/>
      <c r="AE116" s="4">
        <f>+D116+F116+H116+J116+L116+N116+P116+R116+T116+Z116+AB116+V116+X116</f>
        <v>20</v>
      </c>
      <c r="AF116" s="6"/>
      <c r="AG116" s="22"/>
      <c r="AH116" s="31"/>
    </row>
    <row r="117" spans="9:34" ht="15">
      <c r="I117" s="6"/>
      <c r="J117" s="6"/>
      <c r="K117" s="6"/>
      <c r="L117" s="6"/>
      <c r="M117" s="6"/>
      <c r="N117" s="6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9" t="s">
        <v>65</v>
      </c>
      <c r="AD117" s="9"/>
      <c r="AE117" s="3">
        <f>SUM(AE111:AE116)</f>
        <v>99</v>
      </c>
      <c r="AF117" s="6"/>
      <c r="AG117" s="22"/>
      <c r="AH117" s="22">
        <f>AE117</f>
        <v>99</v>
      </c>
    </row>
    <row r="118" spans="2:34" ht="15.75">
      <c r="B118" s="2" t="s">
        <v>209</v>
      </c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7"/>
      <c r="AG118" s="22"/>
      <c r="AH118" s="31"/>
    </row>
    <row r="119" spans="2:34" ht="15.75">
      <c r="B119" s="3" t="s">
        <v>1</v>
      </c>
      <c r="C119" s="10" t="s">
        <v>2</v>
      </c>
      <c r="D119" s="10" t="s">
        <v>3</v>
      </c>
      <c r="E119" s="10" t="s">
        <v>2</v>
      </c>
      <c r="F119" s="10" t="s">
        <v>3</v>
      </c>
      <c r="G119" s="10" t="s">
        <v>2</v>
      </c>
      <c r="H119" s="10" t="s">
        <v>3</v>
      </c>
      <c r="I119" s="10" t="s">
        <v>2</v>
      </c>
      <c r="J119" s="10" t="s">
        <v>3</v>
      </c>
      <c r="K119" s="10" t="s">
        <v>2</v>
      </c>
      <c r="L119" s="10" t="s">
        <v>3</v>
      </c>
      <c r="M119" s="10" t="s">
        <v>2</v>
      </c>
      <c r="N119" s="10" t="s">
        <v>3</v>
      </c>
      <c r="O119" s="10" t="s">
        <v>2</v>
      </c>
      <c r="P119" s="10" t="s">
        <v>3</v>
      </c>
      <c r="Q119" s="10" t="s">
        <v>2</v>
      </c>
      <c r="R119" s="10" t="s">
        <v>3</v>
      </c>
      <c r="S119" s="10" t="s">
        <v>2</v>
      </c>
      <c r="T119" s="10" t="s">
        <v>3</v>
      </c>
      <c r="U119" s="10" t="s">
        <v>2</v>
      </c>
      <c r="V119" s="10" t="s">
        <v>3</v>
      </c>
      <c r="W119" s="10" t="s">
        <v>2</v>
      </c>
      <c r="X119" s="10" t="s">
        <v>3</v>
      </c>
      <c r="Y119" s="10" t="s">
        <v>2</v>
      </c>
      <c r="Z119" s="10" t="s">
        <v>3</v>
      </c>
      <c r="AA119" s="10" t="s">
        <v>2</v>
      </c>
      <c r="AB119" s="10" t="s">
        <v>3</v>
      </c>
      <c r="AC119" s="9"/>
      <c r="AD119" s="9"/>
      <c r="AE119" s="10" t="s">
        <v>4</v>
      </c>
      <c r="AF119" s="5"/>
      <c r="AG119" s="22"/>
      <c r="AH119" s="31"/>
    </row>
    <row r="120" spans="2:34" ht="15.75">
      <c r="B120" s="13"/>
      <c r="C120" s="76" t="s">
        <v>210</v>
      </c>
      <c r="D120" s="4"/>
      <c r="E120" s="3"/>
      <c r="F120" s="73"/>
      <c r="G120" s="3"/>
      <c r="H120" s="4"/>
      <c r="I120" s="3"/>
      <c r="J120" s="3"/>
      <c r="K120" s="3"/>
      <c r="L120" s="3"/>
      <c r="M120" s="3"/>
      <c r="N120" s="4"/>
      <c r="O120" s="3"/>
      <c r="P120" s="4"/>
      <c r="Q120" s="4"/>
      <c r="R120" s="4"/>
      <c r="S120" s="3"/>
      <c r="T120" s="4"/>
      <c r="U120" s="4"/>
      <c r="V120" s="4"/>
      <c r="W120" s="4"/>
      <c r="X120" s="4"/>
      <c r="Y120" s="4"/>
      <c r="Z120" s="4"/>
      <c r="AA120" s="3"/>
      <c r="AB120" s="3"/>
      <c r="AC120" s="9"/>
      <c r="AD120" s="9"/>
      <c r="AE120" s="4"/>
      <c r="AF120" s="11"/>
      <c r="AG120" s="22">
        <v>3</v>
      </c>
      <c r="AH120" s="31"/>
    </row>
    <row r="121" spans="2:34" ht="15.75">
      <c r="B121" s="4" t="s">
        <v>211</v>
      </c>
      <c r="C121" s="10" t="s">
        <v>168</v>
      </c>
      <c r="D121" s="12">
        <v>3</v>
      </c>
      <c r="E121" s="10"/>
      <c r="F121" s="12"/>
      <c r="G121" s="10"/>
      <c r="H121" s="12"/>
      <c r="I121" s="10"/>
      <c r="J121" s="12"/>
      <c r="K121" s="10"/>
      <c r="L121" s="12"/>
      <c r="M121" s="10"/>
      <c r="N121" s="4"/>
      <c r="O121" s="3"/>
      <c r="P121" s="4"/>
      <c r="Q121" s="4"/>
      <c r="R121" s="4"/>
      <c r="S121" s="3"/>
      <c r="T121" s="4"/>
      <c r="U121" s="4"/>
      <c r="V121" s="4"/>
      <c r="W121" s="4"/>
      <c r="X121" s="4"/>
      <c r="Y121" s="4"/>
      <c r="Z121" s="4"/>
      <c r="AA121" s="3"/>
      <c r="AB121" s="3"/>
      <c r="AC121" s="9"/>
      <c r="AD121" s="9"/>
      <c r="AE121" s="4">
        <f aca="true" t="shared" si="1" ref="AE121:AE126">+D121+F121+H121+J121+L121+N121+P121+R121+T121+Z121+AB121+V121+X121</f>
        <v>3</v>
      </c>
      <c r="AF121" s="6"/>
      <c r="AG121" s="22"/>
      <c r="AH121" s="31"/>
    </row>
    <row r="122" spans="2:34" ht="15.75">
      <c r="B122" s="4" t="s">
        <v>212</v>
      </c>
      <c r="C122" s="10" t="s">
        <v>156</v>
      </c>
      <c r="D122" s="12">
        <v>2</v>
      </c>
      <c r="E122" s="10" t="s">
        <v>157</v>
      </c>
      <c r="F122" s="12">
        <v>3</v>
      </c>
      <c r="G122" s="10" t="s">
        <v>158</v>
      </c>
      <c r="H122" s="12">
        <v>4</v>
      </c>
      <c r="I122" s="10" t="s">
        <v>166</v>
      </c>
      <c r="J122" s="12">
        <v>3</v>
      </c>
      <c r="K122" s="10" t="s">
        <v>167</v>
      </c>
      <c r="L122" s="12">
        <v>2</v>
      </c>
      <c r="M122" s="10" t="s">
        <v>163</v>
      </c>
      <c r="N122" s="12">
        <v>4</v>
      </c>
      <c r="O122" s="10"/>
      <c r="P122" s="12"/>
      <c r="Q122" s="10"/>
      <c r="R122" s="12"/>
      <c r="S122" s="3"/>
      <c r="T122" s="4"/>
      <c r="U122" s="4"/>
      <c r="V122" s="4"/>
      <c r="W122" s="4"/>
      <c r="X122" s="4"/>
      <c r="Y122" s="4"/>
      <c r="Z122" s="4"/>
      <c r="AA122" s="3"/>
      <c r="AB122" s="3"/>
      <c r="AC122" s="9"/>
      <c r="AD122" s="9"/>
      <c r="AE122" s="4">
        <f t="shared" si="1"/>
        <v>18</v>
      </c>
      <c r="AF122" s="6"/>
      <c r="AG122" s="22"/>
      <c r="AH122" s="31"/>
    </row>
    <row r="123" spans="2:34" ht="15.75">
      <c r="B123" s="4" t="s">
        <v>215</v>
      </c>
      <c r="C123" s="10" t="s">
        <v>160</v>
      </c>
      <c r="D123" s="12">
        <v>3</v>
      </c>
      <c r="E123" s="10" t="s">
        <v>165</v>
      </c>
      <c r="F123" s="12">
        <v>3</v>
      </c>
      <c r="G123" s="10" t="s">
        <v>170</v>
      </c>
      <c r="H123" s="12">
        <v>3</v>
      </c>
      <c r="I123" s="10" t="s">
        <v>161</v>
      </c>
      <c r="J123" s="12">
        <v>3</v>
      </c>
      <c r="K123" s="10" t="s">
        <v>177</v>
      </c>
      <c r="L123" s="12">
        <v>2</v>
      </c>
      <c r="M123" s="10" t="s">
        <v>168</v>
      </c>
      <c r="N123" s="12">
        <v>4</v>
      </c>
      <c r="O123" s="10" t="s">
        <v>173</v>
      </c>
      <c r="P123" s="12">
        <v>2</v>
      </c>
      <c r="Q123" s="4"/>
      <c r="R123" s="4"/>
      <c r="S123" s="3"/>
      <c r="T123" s="4"/>
      <c r="U123" s="4"/>
      <c r="V123" s="4"/>
      <c r="W123" s="4"/>
      <c r="X123" s="4"/>
      <c r="Y123" s="4"/>
      <c r="Z123" s="4"/>
      <c r="AA123" s="3"/>
      <c r="AB123" s="3"/>
      <c r="AC123" s="9"/>
      <c r="AD123" s="9"/>
      <c r="AE123" s="4">
        <f t="shared" si="1"/>
        <v>20</v>
      </c>
      <c r="AF123" s="45">
        <v>5</v>
      </c>
      <c r="AG123" s="22"/>
      <c r="AH123" s="31"/>
    </row>
    <row r="124" spans="2:34" ht="15.75">
      <c r="B124" s="4" t="s">
        <v>216</v>
      </c>
      <c r="C124" s="10" t="s">
        <v>155</v>
      </c>
      <c r="D124" s="12">
        <v>3</v>
      </c>
      <c r="E124" s="10" t="s">
        <v>156</v>
      </c>
      <c r="F124" s="12">
        <v>5</v>
      </c>
      <c r="G124" s="10" t="s">
        <v>157</v>
      </c>
      <c r="H124" s="12">
        <v>4</v>
      </c>
      <c r="I124" s="10" t="s">
        <v>168</v>
      </c>
      <c r="J124" s="12">
        <v>7</v>
      </c>
      <c r="K124" s="10"/>
      <c r="L124" s="12"/>
      <c r="M124" s="10"/>
      <c r="N124" s="4"/>
      <c r="O124" s="3"/>
      <c r="P124" s="4"/>
      <c r="Q124" s="4"/>
      <c r="R124" s="4"/>
      <c r="S124" s="3"/>
      <c r="T124" s="4"/>
      <c r="U124" s="4"/>
      <c r="V124" s="4"/>
      <c r="W124" s="4"/>
      <c r="X124" s="4"/>
      <c r="Y124" s="4"/>
      <c r="Z124" s="4"/>
      <c r="AA124" s="3"/>
      <c r="AB124" s="3"/>
      <c r="AC124" s="9"/>
      <c r="AD124" s="9"/>
      <c r="AE124" s="4">
        <f t="shared" si="1"/>
        <v>19</v>
      </c>
      <c r="AF124" s="6"/>
      <c r="AG124" s="22"/>
      <c r="AH124" s="31"/>
    </row>
    <row r="125" spans="2:34" ht="15.75">
      <c r="B125" s="4" t="s">
        <v>352</v>
      </c>
      <c r="C125" s="10" t="s">
        <v>157</v>
      </c>
      <c r="D125" s="12">
        <v>2</v>
      </c>
      <c r="E125" s="10" t="s">
        <v>158</v>
      </c>
      <c r="F125" s="12">
        <v>4</v>
      </c>
      <c r="G125" s="10" t="s">
        <v>177</v>
      </c>
      <c r="H125" s="12">
        <v>2</v>
      </c>
      <c r="I125" s="10" t="s">
        <v>163</v>
      </c>
      <c r="J125" s="12">
        <v>4</v>
      </c>
      <c r="K125" s="10" t="s">
        <v>167</v>
      </c>
      <c r="L125" s="12">
        <v>2</v>
      </c>
      <c r="M125" s="10" t="s">
        <v>213</v>
      </c>
      <c r="N125" s="12">
        <v>2</v>
      </c>
      <c r="O125" s="10" t="s">
        <v>214</v>
      </c>
      <c r="P125" s="12">
        <v>2</v>
      </c>
      <c r="Q125" s="10"/>
      <c r="R125" s="4"/>
      <c r="S125" s="3"/>
      <c r="T125" s="4"/>
      <c r="U125" s="4"/>
      <c r="V125" s="4"/>
      <c r="W125" s="4"/>
      <c r="X125" s="4"/>
      <c r="Y125" s="4"/>
      <c r="Z125" s="4"/>
      <c r="AA125" s="3"/>
      <c r="AB125" s="3"/>
      <c r="AC125" s="9"/>
      <c r="AD125" s="9"/>
      <c r="AE125" s="4">
        <f>+D125+F125+H125+J125+L125+N125+P125+R125+T125+Z125+AB125+V125+X125</f>
        <v>18</v>
      </c>
      <c r="AF125" s="6"/>
      <c r="AG125" s="22"/>
      <c r="AH125" s="31"/>
    </row>
    <row r="126" spans="2:34" ht="15.75">
      <c r="B126" s="4" t="s">
        <v>217</v>
      </c>
      <c r="C126" s="10" t="s">
        <v>161</v>
      </c>
      <c r="D126" s="12">
        <v>5</v>
      </c>
      <c r="E126" s="10" t="s">
        <v>177</v>
      </c>
      <c r="F126" s="12">
        <v>4</v>
      </c>
      <c r="G126" s="10" t="s">
        <v>166</v>
      </c>
      <c r="H126" s="12">
        <v>5</v>
      </c>
      <c r="I126" s="10" t="s">
        <v>167</v>
      </c>
      <c r="J126" s="12">
        <v>4</v>
      </c>
      <c r="K126" s="10"/>
      <c r="L126" s="12"/>
      <c r="M126" s="10"/>
      <c r="N126" s="12"/>
      <c r="O126" s="3"/>
      <c r="P126" s="4"/>
      <c r="Q126" s="4"/>
      <c r="R126" s="4"/>
      <c r="S126" s="3"/>
      <c r="T126" s="4"/>
      <c r="U126" s="4"/>
      <c r="V126" s="4"/>
      <c r="W126" s="4"/>
      <c r="X126" s="4"/>
      <c r="Y126" s="4"/>
      <c r="Z126" s="4"/>
      <c r="AA126" s="3"/>
      <c r="AB126" s="3"/>
      <c r="AC126" s="9"/>
      <c r="AD126" s="9"/>
      <c r="AE126" s="4">
        <f t="shared" si="1"/>
        <v>18</v>
      </c>
      <c r="AF126" s="6"/>
      <c r="AG126" s="22"/>
      <c r="AH126" s="31"/>
    </row>
    <row r="127" spans="2:34" ht="15">
      <c r="B127" s="9" t="s">
        <v>218</v>
      </c>
      <c r="C127" s="11"/>
      <c r="D127" s="21"/>
      <c r="E127" s="11"/>
      <c r="F127" s="21"/>
      <c r="G127" s="11"/>
      <c r="H127" s="21"/>
      <c r="I127" s="11"/>
      <c r="J127" s="21"/>
      <c r="K127" s="11"/>
      <c r="L127" s="21"/>
      <c r="M127" s="9"/>
      <c r="N127" s="6"/>
      <c r="O127" s="9"/>
      <c r="P127" s="6"/>
      <c r="Q127" s="6"/>
      <c r="R127" s="6"/>
      <c r="S127" s="9"/>
      <c r="T127" s="6"/>
      <c r="U127" s="6"/>
      <c r="V127" s="6"/>
      <c r="W127" s="6"/>
      <c r="X127" s="6"/>
      <c r="Y127" s="6"/>
      <c r="Z127" s="6"/>
      <c r="AA127" s="9"/>
      <c r="AB127" s="9"/>
      <c r="AC127" s="9" t="s">
        <v>65</v>
      </c>
      <c r="AD127" s="9"/>
      <c r="AE127" s="3">
        <f>SUM(AE121:AE126)</f>
        <v>96</v>
      </c>
      <c r="AF127" s="6"/>
      <c r="AG127" s="22"/>
      <c r="AH127" s="22">
        <f>AE127</f>
        <v>96</v>
      </c>
    </row>
    <row r="128" spans="2:34" ht="15.75">
      <c r="B128" s="9"/>
      <c r="C128" s="11"/>
      <c r="D128" s="21"/>
      <c r="E128" s="11"/>
      <c r="F128" s="21"/>
      <c r="G128" s="11"/>
      <c r="H128" s="21"/>
      <c r="I128" s="11"/>
      <c r="J128" s="21"/>
      <c r="K128" s="11"/>
      <c r="L128" s="21"/>
      <c r="M128" s="9"/>
      <c r="N128" s="6"/>
      <c r="O128" s="9"/>
      <c r="P128" s="6"/>
      <c r="Q128" s="6"/>
      <c r="R128" s="6"/>
      <c r="S128" s="9"/>
      <c r="T128" s="6"/>
      <c r="U128" s="6"/>
      <c r="V128" s="6"/>
      <c r="W128" s="6"/>
      <c r="X128" s="6"/>
      <c r="Y128" s="6"/>
      <c r="Z128" s="6"/>
      <c r="AA128" s="9"/>
      <c r="AB128" s="9"/>
      <c r="AC128" s="9"/>
      <c r="AD128" s="9"/>
      <c r="AE128" s="9"/>
      <c r="AF128" s="6"/>
      <c r="AG128" s="22"/>
      <c r="AH128" s="31"/>
    </row>
    <row r="129" spans="2:34" ht="15.75">
      <c r="B129" s="6" t="s">
        <v>211</v>
      </c>
      <c r="C129" s="87" t="s">
        <v>219</v>
      </c>
      <c r="D129" s="21"/>
      <c r="E129" s="11"/>
      <c r="F129" s="21"/>
      <c r="G129" s="11"/>
      <c r="H129" s="21"/>
      <c r="I129" s="11"/>
      <c r="J129" s="21"/>
      <c r="K129" s="11"/>
      <c r="L129" s="21"/>
      <c r="M129" s="9"/>
      <c r="N129" s="6"/>
      <c r="O129" s="9"/>
      <c r="P129" s="6"/>
      <c r="Q129" s="6"/>
      <c r="R129" s="6"/>
      <c r="S129" s="9"/>
      <c r="T129" s="6"/>
      <c r="U129" s="6"/>
      <c r="V129" s="6"/>
      <c r="W129" s="6"/>
      <c r="X129" s="6"/>
      <c r="Y129" s="6"/>
      <c r="Z129" s="6"/>
      <c r="AA129" s="9"/>
      <c r="AB129" s="9"/>
      <c r="AC129" s="9"/>
      <c r="AD129" s="9"/>
      <c r="AE129" s="9"/>
      <c r="AF129" s="6"/>
      <c r="AG129" s="22"/>
      <c r="AH129" s="31"/>
    </row>
    <row r="130" spans="2:34" ht="15.75">
      <c r="B130" s="6" t="s">
        <v>212</v>
      </c>
      <c r="C130" s="87" t="s">
        <v>341</v>
      </c>
      <c r="D130" s="21"/>
      <c r="E130" s="11"/>
      <c r="F130" s="21"/>
      <c r="G130" s="11"/>
      <c r="H130" s="21"/>
      <c r="I130" s="11"/>
      <c r="J130" s="21"/>
      <c r="K130" s="11"/>
      <c r="L130" s="21"/>
      <c r="M130" s="9"/>
      <c r="N130" s="6"/>
      <c r="O130" s="9"/>
      <c r="P130" s="6"/>
      <c r="Q130" s="6"/>
      <c r="R130" s="6"/>
      <c r="S130" s="9"/>
      <c r="T130" s="6"/>
      <c r="U130" s="6"/>
      <c r="V130" s="6"/>
      <c r="W130" s="6"/>
      <c r="X130" s="6"/>
      <c r="Y130" s="6"/>
      <c r="Z130" s="6"/>
      <c r="AA130" s="9"/>
      <c r="AB130" s="9"/>
      <c r="AC130" s="9"/>
      <c r="AD130" s="9"/>
      <c r="AE130" s="9"/>
      <c r="AF130" s="6"/>
      <c r="AG130" s="22"/>
      <c r="AH130" s="31"/>
    </row>
    <row r="131" spans="2:34" ht="15.75">
      <c r="B131" s="6" t="s">
        <v>215</v>
      </c>
      <c r="C131" s="87" t="s">
        <v>342</v>
      </c>
      <c r="D131" s="21"/>
      <c r="E131" s="11"/>
      <c r="F131" s="21"/>
      <c r="G131" s="11"/>
      <c r="H131" s="21"/>
      <c r="I131" s="11"/>
      <c r="J131" s="21"/>
      <c r="K131" s="11"/>
      <c r="L131" s="21"/>
      <c r="M131" s="9"/>
      <c r="N131" s="6"/>
      <c r="O131" s="9"/>
      <c r="P131" s="6"/>
      <c r="Q131" s="6"/>
      <c r="R131" s="6"/>
      <c r="S131" s="9"/>
      <c r="T131" s="6"/>
      <c r="U131" s="6"/>
      <c r="V131" s="6"/>
      <c r="W131" s="6"/>
      <c r="X131" s="6"/>
      <c r="Y131" s="6"/>
      <c r="Z131" s="6"/>
      <c r="AA131" s="9"/>
      <c r="AB131" s="9"/>
      <c r="AC131" s="9"/>
      <c r="AD131" s="9"/>
      <c r="AE131" s="9"/>
      <c r="AF131" s="6"/>
      <c r="AG131" s="22"/>
      <c r="AH131" s="31"/>
    </row>
    <row r="132" spans="2:34" ht="15.75">
      <c r="B132" s="6" t="s">
        <v>216</v>
      </c>
      <c r="C132" s="87" t="s">
        <v>221</v>
      </c>
      <c r="D132" s="21"/>
      <c r="E132" s="11"/>
      <c r="F132" s="21"/>
      <c r="G132" s="11"/>
      <c r="H132" s="21"/>
      <c r="I132" s="11"/>
      <c r="J132" s="21"/>
      <c r="K132" s="11"/>
      <c r="L132" s="21"/>
      <c r="M132" s="9"/>
      <c r="N132" s="6"/>
      <c r="O132" s="9"/>
      <c r="P132" s="6"/>
      <c r="Q132" s="6"/>
      <c r="R132" s="6"/>
      <c r="S132" s="9"/>
      <c r="T132" s="6"/>
      <c r="U132" s="6"/>
      <c r="V132" s="6"/>
      <c r="W132" s="6"/>
      <c r="X132" s="6"/>
      <c r="Y132" s="6"/>
      <c r="Z132" s="6"/>
      <c r="AA132" s="9"/>
      <c r="AB132" s="9"/>
      <c r="AC132" s="9"/>
      <c r="AD132" s="9"/>
      <c r="AE132" s="9"/>
      <c r="AF132" s="6"/>
      <c r="AG132" s="22"/>
      <c r="AH132" s="31"/>
    </row>
    <row r="133" spans="2:34" ht="15.75">
      <c r="B133" s="6" t="s">
        <v>352</v>
      </c>
      <c r="C133" s="87" t="s">
        <v>220</v>
      </c>
      <c r="D133" s="21"/>
      <c r="E133" s="11"/>
      <c r="F133" s="21"/>
      <c r="G133" s="11"/>
      <c r="H133" s="21"/>
      <c r="I133" s="11"/>
      <c r="J133" s="21"/>
      <c r="K133" s="11"/>
      <c r="L133" s="21"/>
      <c r="M133" s="9"/>
      <c r="N133" s="6"/>
      <c r="O133" s="9"/>
      <c r="P133" s="6"/>
      <c r="Q133" s="6"/>
      <c r="R133" s="6"/>
      <c r="S133" s="9"/>
      <c r="T133" s="6"/>
      <c r="U133" s="6"/>
      <c r="V133" s="6"/>
      <c r="W133" s="6"/>
      <c r="X133" s="6"/>
      <c r="Y133" s="6"/>
      <c r="Z133" s="6"/>
      <c r="AA133" s="9"/>
      <c r="AB133" s="9"/>
      <c r="AC133" s="9"/>
      <c r="AD133" s="9"/>
      <c r="AE133" s="9"/>
      <c r="AF133" s="6"/>
      <c r="AG133" s="22"/>
      <c r="AH133" s="31"/>
    </row>
    <row r="134" spans="2:34" ht="15.75">
      <c r="B134" s="6" t="s">
        <v>217</v>
      </c>
      <c r="C134" s="87" t="s">
        <v>308</v>
      </c>
      <c r="D134" s="21"/>
      <c r="E134" s="11"/>
      <c r="F134" s="21"/>
      <c r="G134" s="11"/>
      <c r="H134" s="21"/>
      <c r="I134" s="11"/>
      <c r="J134" s="21"/>
      <c r="K134" s="11"/>
      <c r="L134" s="21"/>
      <c r="M134" s="9"/>
      <c r="N134" s="6"/>
      <c r="O134" s="9"/>
      <c r="P134" s="6"/>
      <c r="Q134" s="6"/>
      <c r="R134" s="6"/>
      <c r="S134" s="9"/>
      <c r="T134" s="6"/>
      <c r="U134" s="6"/>
      <c r="V134" s="6"/>
      <c r="W134" s="6"/>
      <c r="X134" s="6"/>
      <c r="Y134" s="6"/>
      <c r="Z134" s="6"/>
      <c r="AA134" s="9"/>
      <c r="AB134" s="9"/>
      <c r="AC134" s="9"/>
      <c r="AD134" s="9"/>
      <c r="AE134" s="9"/>
      <c r="AF134" s="6"/>
      <c r="AG134" s="22"/>
      <c r="AH134" s="31"/>
    </row>
    <row r="135" spans="2:34" ht="15.75">
      <c r="B135" s="6"/>
      <c r="C135" s="87"/>
      <c r="D135" s="21"/>
      <c r="E135" s="11"/>
      <c r="F135" s="21"/>
      <c r="G135" s="11"/>
      <c r="H135" s="21"/>
      <c r="I135" s="11"/>
      <c r="J135" s="21"/>
      <c r="K135" s="11"/>
      <c r="L135" s="21"/>
      <c r="M135" s="9"/>
      <c r="N135" s="6"/>
      <c r="O135" s="9"/>
      <c r="P135" s="6"/>
      <c r="Q135" s="6"/>
      <c r="R135" s="6"/>
      <c r="S135" s="9"/>
      <c r="T135" s="6"/>
      <c r="U135" s="6"/>
      <c r="V135" s="6"/>
      <c r="W135" s="6"/>
      <c r="X135" s="6"/>
      <c r="Y135" s="6"/>
      <c r="Z135" s="6"/>
      <c r="AA135" s="9"/>
      <c r="AB135" s="9"/>
      <c r="AC135" s="9"/>
      <c r="AD135" s="9"/>
      <c r="AE135" s="9"/>
      <c r="AF135" s="6"/>
      <c r="AG135" s="22"/>
      <c r="AH135" s="31"/>
    </row>
    <row r="136" spans="2:34" ht="15.75">
      <c r="B136" s="2" t="s">
        <v>28</v>
      </c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22"/>
      <c r="AH136" s="31"/>
    </row>
    <row r="137" spans="2:34" ht="15.75">
      <c r="B137" s="3" t="s">
        <v>1</v>
      </c>
      <c r="C137" s="10" t="s">
        <v>2</v>
      </c>
      <c r="D137" s="10" t="s">
        <v>3</v>
      </c>
      <c r="E137" s="10" t="s">
        <v>2</v>
      </c>
      <c r="F137" s="10" t="s">
        <v>3</v>
      </c>
      <c r="G137" s="10" t="s">
        <v>2</v>
      </c>
      <c r="H137" s="10" t="s">
        <v>3</v>
      </c>
      <c r="I137" s="10" t="s">
        <v>2</v>
      </c>
      <c r="J137" s="10" t="s">
        <v>3</v>
      </c>
      <c r="K137" s="10" t="s">
        <v>2</v>
      </c>
      <c r="L137" s="10" t="s">
        <v>3</v>
      </c>
      <c r="M137" s="10" t="s">
        <v>2</v>
      </c>
      <c r="N137" s="10" t="s">
        <v>3</v>
      </c>
      <c r="O137" s="10" t="s">
        <v>2</v>
      </c>
      <c r="P137" s="10" t="s">
        <v>3</v>
      </c>
      <c r="Q137" s="10" t="s">
        <v>2</v>
      </c>
      <c r="R137" s="10" t="s">
        <v>3</v>
      </c>
      <c r="S137" s="10" t="s">
        <v>2</v>
      </c>
      <c r="T137" s="10" t="s">
        <v>3</v>
      </c>
      <c r="U137" s="10" t="s">
        <v>2</v>
      </c>
      <c r="V137" s="10" t="s">
        <v>3</v>
      </c>
      <c r="W137" s="10" t="s">
        <v>2</v>
      </c>
      <c r="X137" s="10" t="s">
        <v>3</v>
      </c>
      <c r="Y137" s="10" t="s">
        <v>2</v>
      </c>
      <c r="Z137" s="10" t="s">
        <v>3</v>
      </c>
      <c r="AA137" s="10" t="s">
        <v>2</v>
      </c>
      <c r="AB137" s="10" t="s">
        <v>3</v>
      </c>
      <c r="AC137" s="9"/>
      <c r="AD137" s="9"/>
      <c r="AE137" s="10" t="s">
        <v>4</v>
      </c>
      <c r="AF137" s="5"/>
      <c r="AG137" s="22"/>
      <c r="AH137" s="31"/>
    </row>
    <row r="138" spans="2:34" ht="15.75">
      <c r="B138" s="13"/>
      <c r="C138" s="15" t="s">
        <v>222</v>
      </c>
      <c r="D138" s="4"/>
      <c r="E138" s="3"/>
      <c r="F138" s="4"/>
      <c r="G138" s="3"/>
      <c r="H138" s="4"/>
      <c r="I138" s="3"/>
      <c r="J138" s="4"/>
      <c r="K138" s="3"/>
      <c r="L138" s="4"/>
      <c r="M138" s="3"/>
      <c r="N138" s="4"/>
      <c r="O138" s="3"/>
      <c r="P138" s="4"/>
      <c r="Q138" s="4"/>
      <c r="R138" s="4"/>
      <c r="S138" s="3"/>
      <c r="T138" s="4"/>
      <c r="U138" s="4"/>
      <c r="V138" s="4"/>
      <c r="W138" s="4"/>
      <c r="X138" s="4"/>
      <c r="Y138" s="4"/>
      <c r="Z138" s="4"/>
      <c r="AA138" s="3"/>
      <c r="AB138" s="3"/>
      <c r="AC138" s="9"/>
      <c r="AD138" s="9"/>
      <c r="AE138" s="4"/>
      <c r="AF138" s="6"/>
      <c r="AG138" s="22"/>
      <c r="AH138" s="31"/>
    </row>
    <row r="139" spans="2:34" ht="15">
      <c r="B139" s="88" t="s">
        <v>223</v>
      </c>
      <c r="C139" s="89" t="s">
        <v>154</v>
      </c>
      <c r="D139" s="90">
        <v>2</v>
      </c>
      <c r="E139" s="89" t="s">
        <v>155</v>
      </c>
      <c r="F139" s="90">
        <v>2</v>
      </c>
      <c r="G139" s="89" t="s">
        <v>159</v>
      </c>
      <c r="H139" s="90">
        <v>2</v>
      </c>
      <c r="I139" s="89" t="s">
        <v>160</v>
      </c>
      <c r="J139" s="90">
        <v>2</v>
      </c>
      <c r="K139" s="89" t="s">
        <v>164</v>
      </c>
      <c r="L139" s="90">
        <v>2</v>
      </c>
      <c r="M139" s="89" t="s">
        <v>165</v>
      </c>
      <c r="N139" s="90">
        <v>2</v>
      </c>
      <c r="O139" s="89" t="s">
        <v>169</v>
      </c>
      <c r="P139" s="90">
        <v>2</v>
      </c>
      <c r="Q139" s="91" t="s">
        <v>170</v>
      </c>
      <c r="R139" s="90">
        <v>2</v>
      </c>
      <c r="S139" s="10" t="s">
        <v>156</v>
      </c>
      <c r="T139" s="12">
        <v>2</v>
      </c>
      <c r="U139" s="90"/>
      <c r="V139" s="90"/>
      <c r="W139" s="90"/>
      <c r="X139" s="90"/>
      <c r="Y139" s="89"/>
      <c r="Z139" s="90"/>
      <c r="AA139" s="91"/>
      <c r="AB139" s="91"/>
      <c r="AC139" s="9"/>
      <c r="AD139" s="9"/>
      <c r="AE139" s="4">
        <f>+D139+F139+H139+J139+L139+N139+P139+R139+T139+Z139+AB139+V139+X139</f>
        <v>18</v>
      </c>
      <c r="AF139" s="22">
        <v>1</v>
      </c>
      <c r="AG139" s="22">
        <v>-3</v>
      </c>
      <c r="AH139" s="22"/>
    </row>
    <row r="140" spans="2:34" ht="15">
      <c r="B140" s="6" t="s">
        <v>224</v>
      </c>
      <c r="C140" s="11"/>
      <c r="D140" s="21"/>
      <c r="E140" s="11"/>
      <c r="F140" s="21"/>
      <c r="G140" s="11"/>
      <c r="H140" s="21"/>
      <c r="I140" s="11"/>
      <c r="J140" s="21"/>
      <c r="K140" s="11"/>
      <c r="L140" s="21"/>
      <c r="M140" s="11"/>
      <c r="N140" s="21"/>
      <c r="O140" s="11"/>
      <c r="P140" s="21"/>
      <c r="Q140" s="21"/>
      <c r="R140" s="21"/>
      <c r="S140" s="11"/>
      <c r="T140" s="21"/>
      <c r="U140" s="21"/>
      <c r="V140" s="21"/>
      <c r="W140" s="21"/>
      <c r="X140" s="21"/>
      <c r="Y140" s="21"/>
      <c r="Z140" s="21"/>
      <c r="AA140" s="11"/>
      <c r="AB140" s="11"/>
      <c r="AC140" s="9" t="s">
        <v>65</v>
      </c>
      <c r="AD140" s="9"/>
      <c r="AE140" s="3">
        <f>SUM(AE137:AE139)</f>
        <v>18</v>
      </c>
      <c r="AF140" s="6"/>
      <c r="AG140" s="22"/>
      <c r="AH140" s="22">
        <f>AE140</f>
        <v>18</v>
      </c>
    </row>
    <row r="141" spans="2:34" ht="15">
      <c r="B141" s="6"/>
      <c r="C141" s="11"/>
      <c r="D141" s="21"/>
      <c r="E141" s="11"/>
      <c r="F141" s="21"/>
      <c r="G141" s="11"/>
      <c r="H141" s="21"/>
      <c r="I141" s="11"/>
      <c r="J141" s="21"/>
      <c r="K141" s="11"/>
      <c r="L141" s="21"/>
      <c r="M141" s="11"/>
      <c r="N141" s="21"/>
      <c r="O141" s="11"/>
      <c r="P141" s="21"/>
      <c r="Q141" s="21"/>
      <c r="R141" s="21"/>
      <c r="S141" s="11"/>
      <c r="T141" s="21"/>
      <c r="U141" s="21"/>
      <c r="V141" s="21"/>
      <c r="W141" s="21"/>
      <c r="X141" s="21"/>
      <c r="Y141" s="21"/>
      <c r="Z141" s="21"/>
      <c r="AA141" s="11"/>
      <c r="AB141" s="11"/>
      <c r="AC141" s="9"/>
      <c r="AD141" s="9"/>
      <c r="AE141" s="9"/>
      <c r="AF141" s="6"/>
      <c r="AG141" s="22"/>
      <c r="AH141" s="22"/>
    </row>
    <row r="142" spans="2:34" ht="15.75">
      <c r="B142" s="2" t="s">
        <v>225</v>
      </c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22"/>
      <c r="AH142" s="31"/>
    </row>
    <row r="143" spans="2:34" ht="15.75">
      <c r="B143" s="3" t="s">
        <v>1</v>
      </c>
      <c r="C143" s="10" t="s">
        <v>2</v>
      </c>
      <c r="D143" s="10" t="s">
        <v>3</v>
      </c>
      <c r="E143" s="10" t="s">
        <v>2</v>
      </c>
      <c r="F143" s="10" t="s">
        <v>3</v>
      </c>
      <c r="G143" s="10" t="s">
        <v>2</v>
      </c>
      <c r="H143" s="10" t="s">
        <v>3</v>
      </c>
      <c r="I143" s="10" t="s">
        <v>2</v>
      </c>
      <c r="J143" s="10" t="s">
        <v>3</v>
      </c>
      <c r="K143" s="10" t="s">
        <v>2</v>
      </c>
      <c r="L143" s="10" t="s">
        <v>3</v>
      </c>
      <c r="M143" s="10" t="s">
        <v>2</v>
      </c>
      <c r="N143" s="10" t="s">
        <v>3</v>
      </c>
      <c r="O143" s="10" t="s">
        <v>2</v>
      </c>
      <c r="P143" s="10" t="s">
        <v>3</v>
      </c>
      <c r="Q143" s="10" t="s">
        <v>2</v>
      </c>
      <c r="R143" s="10" t="s">
        <v>3</v>
      </c>
      <c r="S143" s="10" t="s">
        <v>2</v>
      </c>
      <c r="T143" s="10" t="s">
        <v>3</v>
      </c>
      <c r="U143" s="10" t="s">
        <v>2</v>
      </c>
      <c r="V143" s="10" t="s">
        <v>3</v>
      </c>
      <c r="W143" s="10" t="s">
        <v>2</v>
      </c>
      <c r="X143" s="10" t="s">
        <v>3</v>
      </c>
      <c r="Y143" s="10" t="s">
        <v>2</v>
      </c>
      <c r="Z143" s="10" t="s">
        <v>3</v>
      </c>
      <c r="AA143" s="10" t="s">
        <v>2</v>
      </c>
      <c r="AB143" s="10" t="s">
        <v>3</v>
      </c>
      <c r="AC143" s="9"/>
      <c r="AD143" s="9"/>
      <c r="AE143" s="10" t="s">
        <v>4</v>
      </c>
      <c r="AF143" s="5"/>
      <c r="AG143" s="22"/>
      <c r="AH143" s="31"/>
    </row>
    <row r="144" spans="2:34" ht="15.75">
      <c r="B144" s="13"/>
      <c r="C144" s="15" t="s">
        <v>226</v>
      </c>
      <c r="D144" s="4"/>
      <c r="E144" s="3"/>
      <c r="F144" s="4"/>
      <c r="G144" s="3"/>
      <c r="H144" s="4"/>
      <c r="I144" s="3"/>
      <c r="J144" s="3"/>
      <c r="K144" s="3"/>
      <c r="L144" s="3"/>
      <c r="M144" s="3"/>
      <c r="N144" s="4"/>
      <c r="O144" s="3"/>
      <c r="P144" s="4"/>
      <c r="Q144" s="4"/>
      <c r="R144" s="4"/>
      <c r="S144" s="3"/>
      <c r="T144" s="4"/>
      <c r="U144" s="4"/>
      <c r="V144" s="4"/>
      <c r="W144" s="4"/>
      <c r="X144" s="4"/>
      <c r="Y144" s="4"/>
      <c r="Z144" s="4"/>
      <c r="AA144" s="3"/>
      <c r="AB144" s="3"/>
      <c r="AC144" s="9"/>
      <c r="AD144" s="9"/>
      <c r="AE144" s="4"/>
      <c r="AF144" s="11"/>
      <c r="AG144" s="22"/>
      <c r="AH144" s="31"/>
    </row>
    <row r="145" spans="2:34" ht="15">
      <c r="B145" s="4" t="s">
        <v>211</v>
      </c>
      <c r="C145" s="10" t="s">
        <v>168</v>
      </c>
      <c r="D145" s="12">
        <v>3</v>
      </c>
      <c r="E145" s="10" t="s">
        <v>213</v>
      </c>
      <c r="F145" s="12">
        <v>2</v>
      </c>
      <c r="G145" s="10" t="s">
        <v>167</v>
      </c>
      <c r="H145" s="12">
        <v>2</v>
      </c>
      <c r="I145" s="10" t="s">
        <v>166</v>
      </c>
      <c r="J145" s="12">
        <v>3</v>
      </c>
      <c r="K145" s="19" t="s">
        <v>157</v>
      </c>
      <c r="L145" s="12">
        <v>2</v>
      </c>
      <c r="M145" s="19" t="s">
        <v>161</v>
      </c>
      <c r="N145" s="12">
        <v>3</v>
      </c>
      <c r="O145" s="10" t="s">
        <v>177</v>
      </c>
      <c r="P145" s="12">
        <v>2</v>
      </c>
      <c r="Q145" s="10"/>
      <c r="R145" s="12"/>
      <c r="S145" s="92"/>
      <c r="T145" s="4"/>
      <c r="U145" s="92" t="s">
        <v>338</v>
      </c>
      <c r="V145" s="4"/>
      <c r="W145" s="4"/>
      <c r="X145" s="4"/>
      <c r="Y145" s="4"/>
      <c r="Z145" s="4"/>
      <c r="AA145" s="3"/>
      <c r="AB145" s="3"/>
      <c r="AC145" s="9"/>
      <c r="AD145" s="9"/>
      <c r="AE145" s="4">
        <f>+D145+F145+H145+J145+L145+N145+P145+R145+T145+Z145+AB145+V145+X145</f>
        <v>17</v>
      </c>
      <c r="AF145" s="22">
        <v>2</v>
      </c>
      <c r="AG145" s="22">
        <v>-3</v>
      </c>
      <c r="AH145" s="22"/>
    </row>
    <row r="146" spans="2:34" ht="15.75">
      <c r="B146" s="4" t="s">
        <v>309</v>
      </c>
      <c r="C146" s="10" t="s">
        <v>156</v>
      </c>
      <c r="D146" s="12">
        <v>2</v>
      </c>
      <c r="E146" s="10" t="s">
        <v>164</v>
      </c>
      <c r="F146" s="12">
        <v>3</v>
      </c>
      <c r="G146" s="10" t="s">
        <v>165</v>
      </c>
      <c r="H146" s="12">
        <v>3</v>
      </c>
      <c r="I146" s="10"/>
      <c r="J146" s="12"/>
      <c r="K146" s="10"/>
      <c r="L146" s="10"/>
      <c r="M146" s="10"/>
      <c r="N146" s="12"/>
      <c r="O146" s="10"/>
      <c r="P146" s="12"/>
      <c r="Q146" s="12"/>
      <c r="R146" s="12"/>
      <c r="S146" s="3"/>
      <c r="T146" s="4"/>
      <c r="U146" s="4"/>
      <c r="V146" s="4"/>
      <c r="W146" s="4"/>
      <c r="X146" s="4"/>
      <c r="Y146" s="4"/>
      <c r="Z146" s="4"/>
      <c r="AA146" s="3"/>
      <c r="AB146" s="3"/>
      <c r="AC146" s="9"/>
      <c r="AD146" s="9"/>
      <c r="AE146" s="4">
        <f>+D146+F146+H146+J146+L146+N146+P146+R146+T146+Z146+AB146+V146+X146</f>
        <v>8</v>
      </c>
      <c r="AF146" s="11"/>
      <c r="AG146" s="22"/>
      <c r="AH146" s="31"/>
    </row>
    <row r="147" spans="2:34" ht="15.75">
      <c r="B147" s="4" t="s">
        <v>310</v>
      </c>
      <c r="C147" s="10" t="s">
        <v>154</v>
      </c>
      <c r="D147" s="12">
        <v>3</v>
      </c>
      <c r="E147" s="10" t="s">
        <v>155</v>
      </c>
      <c r="F147" s="12">
        <v>3</v>
      </c>
      <c r="G147" s="10" t="s">
        <v>159</v>
      </c>
      <c r="H147" s="12">
        <v>3</v>
      </c>
      <c r="I147" s="10" t="s">
        <v>160</v>
      </c>
      <c r="J147" s="12">
        <v>3</v>
      </c>
      <c r="K147" s="10" t="s">
        <v>169</v>
      </c>
      <c r="L147" s="12">
        <v>3</v>
      </c>
      <c r="M147" s="10" t="s">
        <v>170</v>
      </c>
      <c r="N147" s="12">
        <v>3</v>
      </c>
      <c r="O147" s="10"/>
      <c r="P147" s="12"/>
      <c r="Q147" s="12"/>
      <c r="R147" s="12"/>
      <c r="S147" s="3"/>
      <c r="T147" s="4"/>
      <c r="U147" s="4"/>
      <c r="V147" s="4"/>
      <c r="W147" s="4"/>
      <c r="X147" s="4"/>
      <c r="Y147" s="4"/>
      <c r="Z147" s="4"/>
      <c r="AA147" s="3"/>
      <c r="AB147" s="3"/>
      <c r="AC147" s="9"/>
      <c r="AD147" s="9"/>
      <c r="AE147" s="4">
        <f>+D147+F147+H147+J147+L147+N147+P147+R147+T147+Z147+AB147+V147+X147</f>
        <v>18</v>
      </c>
      <c r="AF147" s="11"/>
      <c r="AG147" s="22"/>
      <c r="AH147" s="31"/>
    </row>
    <row r="148" spans="2:34" ht="15">
      <c r="B148" s="9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9" t="s">
        <v>65</v>
      </c>
      <c r="AD148" s="9"/>
      <c r="AE148" s="3">
        <f>SUM(AE144:AE147)</f>
        <v>43</v>
      </c>
      <c r="AF148" s="6"/>
      <c r="AG148" s="22"/>
      <c r="AH148" s="22">
        <f>AE148</f>
        <v>43</v>
      </c>
    </row>
    <row r="149" spans="2:34" ht="15.75">
      <c r="B149" s="2" t="s">
        <v>227</v>
      </c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22"/>
      <c r="AH149" s="31"/>
    </row>
    <row r="150" spans="2:34" ht="15.75">
      <c r="B150" s="3" t="s">
        <v>1</v>
      </c>
      <c r="C150" s="10" t="s">
        <v>2</v>
      </c>
      <c r="D150" s="10" t="s">
        <v>3</v>
      </c>
      <c r="E150" s="10" t="s">
        <v>2</v>
      </c>
      <c r="F150" s="10" t="s">
        <v>3</v>
      </c>
      <c r="G150" s="10" t="s">
        <v>2</v>
      </c>
      <c r="H150" s="10" t="s">
        <v>3</v>
      </c>
      <c r="I150" s="10" t="s">
        <v>2</v>
      </c>
      <c r="J150" s="10" t="s">
        <v>3</v>
      </c>
      <c r="K150" s="10" t="s">
        <v>2</v>
      </c>
      <c r="L150" s="10" t="s">
        <v>3</v>
      </c>
      <c r="M150" s="10" t="s">
        <v>2</v>
      </c>
      <c r="N150" s="10" t="s">
        <v>3</v>
      </c>
      <c r="O150" s="10" t="s">
        <v>2</v>
      </c>
      <c r="P150" s="10" t="s">
        <v>3</v>
      </c>
      <c r="Q150" s="10" t="s">
        <v>2</v>
      </c>
      <c r="R150" s="10" t="s">
        <v>3</v>
      </c>
      <c r="S150" s="10" t="s">
        <v>2</v>
      </c>
      <c r="T150" s="10" t="s">
        <v>3</v>
      </c>
      <c r="U150" s="10" t="s">
        <v>2</v>
      </c>
      <c r="V150" s="10" t="s">
        <v>3</v>
      </c>
      <c r="W150" s="10" t="s">
        <v>2</v>
      </c>
      <c r="X150" s="10" t="s">
        <v>3</v>
      </c>
      <c r="Y150" s="10" t="s">
        <v>2</v>
      </c>
      <c r="Z150" s="10" t="s">
        <v>3</v>
      </c>
      <c r="AA150" s="10" t="s">
        <v>2</v>
      </c>
      <c r="AB150" s="10" t="s">
        <v>3</v>
      </c>
      <c r="AC150" s="9"/>
      <c r="AD150" s="9"/>
      <c r="AE150" s="10" t="s">
        <v>4</v>
      </c>
      <c r="AF150" s="5"/>
      <c r="AG150" s="22"/>
      <c r="AH150" s="31"/>
    </row>
    <row r="151" spans="2:34" ht="15.75">
      <c r="B151" s="13"/>
      <c r="C151" s="15" t="s">
        <v>228</v>
      </c>
      <c r="D151" s="4"/>
      <c r="E151" s="3"/>
      <c r="F151" s="4"/>
      <c r="G151" s="3"/>
      <c r="H151" s="4"/>
      <c r="I151" s="3"/>
      <c r="J151" s="3"/>
      <c r="K151" s="3"/>
      <c r="L151" s="3"/>
      <c r="M151" s="3"/>
      <c r="N151" s="4"/>
      <c r="O151" s="3"/>
      <c r="P151" s="4"/>
      <c r="Q151" s="4"/>
      <c r="R151" s="4"/>
      <c r="S151" s="3"/>
      <c r="T151" s="4"/>
      <c r="U151" s="4"/>
      <c r="V151" s="4"/>
      <c r="W151" s="4"/>
      <c r="X151" s="4"/>
      <c r="Y151" s="4"/>
      <c r="Z151" s="4"/>
      <c r="AA151" s="3"/>
      <c r="AB151" s="3"/>
      <c r="AC151" s="9"/>
      <c r="AD151" s="9"/>
      <c r="AE151" s="4"/>
      <c r="AF151" s="5"/>
      <c r="AG151" s="22"/>
      <c r="AH151" s="31"/>
    </row>
    <row r="152" spans="2:34" ht="15.75">
      <c r="B152" s="4" t="s">
        <v>359</v>
      </c>
      <c r="C152" s="19" t="s">
        <v>156</v>
      </c>
      <c r="D152" s="4">
        <v>3</v>
      </c>
      <c r="E152" s="3" t="s">
        <v>157</v>
      </c>
      <c r="F152" s="12">
        <v>3</v>
      </c>
      <c r="G152" s="3" t="s">
        <v>158</v>
      </c>
      <c r="H152" s="12">
        <v>3</v>
      </c>
      <c r="I152" s="3"/>
      <c r="J152" s="3"/>
      <c r="K152" s="3"/>
      <c r="L152" s="3"/>
      <c r="M152" s="3"/>
      <c r="N152" s="4"/>
      <c r="O152" s="3"/>
      <c r="P152" s="4"/>
      <c r="Q152" s="4"/>
      <c r="R152" s="4"/>
      <c r="S152" s="3"/>
      <c r="T152" s="4"/>
      <c r="U152" s="4"/>
      <c r="V152" s="4"/>
      <c r="W152" s="4"/>
      <c r="X152" s="4"/>
      <c r="Y152" s="4"/>
      <c r="Z152" s="4"/>
      <c r="AA152" s="3"/>
      <c r="AB152" s="3"/>
      <c r="AC152" s="9"/>
      <c r="AD152" s="9"/>
      <c r="AE152" s="4">
        <f>+D152+F152+H152+J152+L152+N152+P152+R152+T152+Z152+AB152+V152+X152</f>
        <v>9</v>
      </c>
      <c r="AF152" s="5"/>
      <c r="AG152" s="22"/>
      <c r="AH152" s="31"/>
    </row>
    <row r="153" spans="2:34" ht="15.75">
      <c r="B153" s="4" t="s">
        <v>358</v>
      </c>
      <c r="C153" s="10" t="s">
        <v>161</v>
      </c>
      <c r="D153" s="12">
        <v>3</v>
      </c>
      <c r="E153" s="10" t="s">
        <v>177</v>
      </c>
      <c r="F153" s="12">
        <v>3</v>
      </c>
      <c r="G153" s="10" t="s">
        <v>163</v>
      </c>
      <c r="H153" s="12">
        <v>3</v>
      </c>
      <c r="I153" s="10" t="s">
        <v>166</v>
      </c>
      <c r="J153" s="12">
        <v>3</v>
      </c>
      <c r="K153" s="10" t="s">
        <v>167</v>
      </c>
      <c r="L153" s="12">
        <v>3</v>
      </c>
      <c r="M153" s="10" t="s">
        <v>168</v>
      </c>
      <c r="N153" s="12">
        <v>3</v>
      </c>
      <c r="O153" s="3"/>
      <c r="P153" s="12"/>
      <c r="Q153" s="10"/>
      <c r="R153" s="12"/>
      <c r="S153" s="3"/>
      <c r="T153" s="4"/>
      <c r="U153" s="4"/>
      <c r="V153" s="4"/>
      <c r="W153" s="4"/>
      <c r="X153" s="4"/>
      <c r="Y153" s="4"/>
      <c r="Z153" s="4"/>
      <c r="AA153" s="3"/>
      <c r="AB153" s="3"/>
      <c r="AC153" s="9"/>
      <c r="AD153" s="9"/>
      <c r="AE153" s="4">
        <f>+D153+F153+H153+J153+L153+N153+P153+R153+T153+Z153+AB153+V153+X153</f>
        <v>18</v>
      </c>
      <c r="AF153" s="22">
        <v>2</v>
      </c>
      <c r="AG153" s="22">
        <v>-1</v>
      </c>
      <c r="AH153" s="31"/>
    </row>
    <row r="154" spans="2:34" ht="15">
      <c r="B154" s="93"/>
      <c r="C154" s="11"/>
      <c r="D154" s="21"/>
      <c r="E154" s="11"/>
      <c r="F154" s="21"/>
      <c r="G154" s="11"/>
      <c r="H154" s="21"/>
      <c r="I154" s="11"/>
      <c r="J154" s="21"/>
      <c r="K154" s="11"/>
      <c r="L154" s="21"/>
      <c r="M154" s="94"/>
      <c r="N154" s="21"/>
      <c r="O154" s="94"/>
      <c r="P154" s="6"/>
      <c r="Q154" s="6"/>
      <c r="R154" s="6"/>
      <c r="S154" s="9"/>
      <c r="T154" s="6"/>
      <c r="U154" s="6"/>
      <c r="V154" s="6"/>
      <c r="W154" s="6"/>
      <c r="X154" s="6"/>
      <c r="Y154" s="6"/>
      <c r="Z154" s="6"/>
      <c r="AA154" s="9"/>
      <c r="AB154" s="9"/>
      <c r="AC154" s="9" t="s">
        <v>65</v>
      </c>
      <c r="AD154" s="9"/>
      <c r="AE154" s="3">
        <f>SUM(AE151:AE153)</f>
        <v>27</v>
      </c>
      <c r="AF154" s="5"/>
      <c r="AG154" s="22"/>
      <c r="AH154" s="22">
        <f>AE154</f>
        <v>27</v>
      </c>
    </row>
    <row r="155" spans="2:34" ht="15">
      <c r="B155" s="93"/>
      <c r="C155" s="66" t="s">
        <v>354</v>
      </c>
      <c r="D155" s="21"/>
      <c r="E155" s="11"/>
      <c r="F155" s="21"/>
      <c r="G155" s="11"/>
      <c r="H155" s="21"/>
      <c r="I155" s="11"/>
      <c r="J155" s="21"/>
      <c r="K155" s="11"/>
      <c r="L155" s="21"/>
      <c r="M155" s="94"/>
      <c r="N155" s="21"/>
      <c r="O155" s="94"/>
      <c r="P155" s="6"/>
      <c r="Q155" s="6"/>
      <c r="R155" s="6"/>
      <c r="S155" s="9"/>
      <c r="T155" s="6"/>
      <c r="U155" s="6"/>
      <c r="V155" s="6"/>
      <c r="W155" s="6"/>
      <c r="X155" s="6"/>
      <c r="Y155" s="6"/>
      <c r="Z155" s="6"/>
      <c r="AA155" s="9"/>
      <c r="AB155" s="9"/>
      <c r="AC155" s="9"/>
      <c r="AD155" s="9"/>
      <c r="AE155" s="9"/>
      <c r="AF155" s="5"/>
      <c r="AG155" s="22"/>
      <c r="AH155" s="22"/>
    </row>
    <row r="156" spans="2:34" ht="15">
      <c r="B156" s="93"/>
      <c r="C156" s="66">
        <f>32*17</f>
        <v>544</v>
      </c>
      <c r="D156" s="21"/>
      <c r="E156" s="11"/>
      <c r="F156" s="21"/>
      <c r="G156" s="11"/>
      <c r="H156" s="21"/>
      <c r="I156" s="11"/>
      <c r="J156" s="21"/>
      <c r="K156" s="11"/>
      <c r="L156" s="21"/>
      <c r="M156" s="94"/>
      <c r="N156" s="21"/>
      <c r="O156" s="94"/>
      <c r="P156" s="6"/>
      <c r="Q156" s="6"/>
      <c r="R156" s="6"/>
      <c r="S156" s="9"/>
      <c r="T156" s="6"/>
      <c r="U156" s="6"/>
      <c r="V156" s="6"/>
      <c r="W156" s="6"/>
      <c r="X156" s="6"/>
      <c r="Y156" s="6"/>
      <c r="Z156" s="6"/>
      <c r="AA156" s="9"/>
      <c r="AB156" s="9"/>
      <c r="AC156" s="9"/>
      <c r="AD156" s="9"/>
      <c r="AE156" s="2" t="s">
        <v>229</v>
      </c>
      <c r="AF156" s="5"/>
      <c r="AG156" s="22"/>
      <c r="AH156" s="22">
        <f>SUM(AH59:AH154)</f>
        <v>544</v>
      </c>
    </row>
    <row r="157" spans="3:34" ht="15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2"/>
      <c r="AF157" s="5"/>
      <c r="AG157" s="22"/>
      <c r="AH157" s="22"/>
    </row>
    <row r="158" spans="2:34" ht="15">
      <c r="B158" s="2" t="s">
        <v>230</v>
      </c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22"/>
      <c r="AH158" s="22"/>
    </row>
    <row r="159" spans="2:34" ht="15.75">
      <c r="B159" s="3" t="s">
        <v>1</v>
      </c>
      <c r="C159" s="10" t="s">
        <v>2</v>
      </c>
      <c r="D159" s="10" t="s">
        <v>3</v>
      </c>
      <c r="E159" s="10" t="s">
        <v>2</v>
      </c>
      <c r="F159" s="10" t="s">
        <v>3</v>
      </c>
      <c r="G159" s="10" t="s">
        <v>2</v>
      </c>
      <c r="H159" s="10" t="s">
        <v>3</v>
      </c>
      <c r="I159" s="10" t="s">
        <v>2</v>
      </c>
      <c r="J159" s="10" t="s">
        <v>3</v>
      </c>
      <c r="K159" s="10" t="s">
        <v>2</v>
      </c>
      <c r="L159" s="10" t="s">
        <v>3</v>
      </c>
      <c r="M159" s="10" t="s">
        <v>2</v>
      </c>
      <c r="N159" s="10" t="s">
        <v>3</v>
      </c>
      <c r="O159" s="10" t="s">
        <v>2</v>
      </c>
      <c r="P159" s="10" t="s">
        <v>3</v>
      </c>
      <c r="Q159" s="10" t="s">
        <v>2</v>
      </c>
      <c r="R159" s="10" t="s">
        <v>3</v>
      </c>
      <c r="S159" s="10" t="s">
        <v>2</v>
      </c>
      <c r="T159" s="10" t="s">
        <v>3</v>
      </c>
      <c r="U159" s="10" t="s">
        <v>2</v>
      </c>
      <c r="V159" s="10" t="s">
        <v>3</v>
      </c>
      <c r="W159" s="10" t="s">
        <v>2</v>
      </c>
      <c r="X159" s="10" t="s">
        <v>3</v>
      </c>
      <c r="Y159" s="10" t="s">
        <v>2</v>
      </c>
      <c r="Z159" s="10" t="s">
        <v>3</v>
      </c>
      <c r="AA159" s="10" t="s">
        <v>2</v>
      </c>
      <c r="AB159" s="10" t="s">
        <v>3</v>
      </c>
      <c r="AC159" s="9"/>
      <c r="AD159" s="9"/>
      <c r="AE159" s="10" t="s">
        <v>4</v>
      </c>
      <c r="AF159" s="5"/>
      <c r="AG159" s="22"/>
      <c r="AH159" s="31"/>
    </row>
    <row r="160" spans="2:34" ht="15.75">
      <c r="B160" s="13"/>
      <c r="C160" s="15" t="s">
        <v>231</v>
      </c>
      <c r="D160" s="4"/>
      <c r="E160" s="3"/>
      <c r="F160" s="4"/>
      <c r="G160" s="3"/>
      <c r="H160" s="4"/>
      <c r="I160" s="3"/>
      <c r="J160" s="3"/>
      <c r="K160" s="3"/>
      <c r="L160" s="3"/>
      <c r="M160" s="3"/>
      <c r="N160" s="4"/>
      <c r="O160" s="3"/>
      <c r="P160" s="4"/>
      <c r="Q160" s="4"/>
      <c r="R160" s="4"/>
      <c r="S160" s="3"/>
      <c r="T160" s="4"/>
      <c r="U160" s="4"/>
      <c r="V160" s="4"/>
      <c r="W160" s="4"/>
      <c r="X160" s="4"/>
      <c r="Y160" s="4"/>
      <c r="Z160" s="4"/>
      <c r="AA160" s="3"/>
      <c r="AB160" s="3"/>
      <c r="AC160" s="9"/>
      <c r="AD160" s="9"/>
      <c r="AE160" s="4"/>
      <c r="AF160" s="11"/>
      <c r="AG160" s="22"/>
      <c r="AH160" s="31"/>
    </row>
    <row r="161" spans="2:34" ht="15">
      <c r="B161" s="4" t="s">
        <v>232</v>
      </c>
      <c r="C161" s="10" t="s">
        <v>156</v>
      </c>
      <c r="D161" s="12">
        <v>2</v>
      </c>
      <c r="E161" s="10" t="s">
        <v>158</v>
      </c>
      <c r="F161" s="12">
        <v>1</v>
      </c>
      <c r="G161" s="10" t="s">
        <v>161</v>
      </c>
      <c r="H161" s="12">
        <v>3</v>
      </c>
      <c r="I161" s="10" t="s">
        <v>177</v>
      </c>
      <c r="J161" s="12">
        <v>3</v>
      </c>
      <c r="K161" s="10" t="s">
        <v>163</v>
      </c>
      <c r="L161" s="12">
        <v>1</v>
      </c>
      <c r="M161" s="10" t="s">
        <v>164</v>
      </c>
      <c r="N161" s="12">
        <v>1</v>
      </c>
      <c r="O161" s="10" t="s">
        <v>165</v>
      </c>
      <c r="P161" s="12">
        <v>1</v>
      </c>
      <c r="Q161" s="10" t="s">
        <v>169</v>
      </c>
      <c r="R161" s="12">
        <v>1</v>
      </c>
      <c r="S161" s="10" t="s">
        <v>170</v>
      </c>
      <c r="T161" s="12">
        <v>1</v>
      </c>
      <c r="U161" s="10" t="s">
        <v>213</v>
      </c>
      <c r="V161" s="12">
        <v>2</v>
      </c>
      <c r="W161" s="10" t="s">
        <v>214</v>
      </c>
      <c r="X161" s="12">
        <v>2</v>
      </c>
      <c r="Y161" s="10"/>
      <c r="Z161" s="12"/>
      <c r="AA161" s="10"/>
      <c r="AB161" s="12"/>
      <c r="AC161" s="9"/>
      <c r="AD161" s="9"/>
      <c r="AE161" s="4">
        <f aca="true" t="shared" si="2" ref="AE161:AE166">+D161+F161+H161+J161+L161+N161+P161+R161+T161+Z161+AB161+V161+X161</f>
        <v>18</v>
      </c>
      <c r="AF161" s="6"/>
      <c r="AG161" s="22"/>
      <c r="AH161" s="22"/>
    </row>
    <row r="162" spans="2:34" ht="15">
      <c r="B162" s="4" t="s">
        <v>233</v>
      </c>
      <c r="C162" s="10" t="s">
        <v>154</v>
      </c>
      <c r="D162" s="12">
        <v>1</v>
      </c>
      <c r="E162" s="10" t="s">
        <v>155</v>
      </c>
      <c r="F162" s="12">
        <v>1</v>
      </c>
      <c r="G162" s="10" t="s">
        <v>156</v>
      </c>
      <c r="H162" s="12">
        <v>1</v>
      </c>
      <c r="I162" s="10" t="s">
        <v>157</v>
      </c>
      <c r="J162" s="12">
        <v>1</v>
      </c>
      <c r="K162" s="10" t="s">
        <v>158</v>
      </c>
      <c r="L162" s="12">
        <v>2</v>
      </c>
      <c r="M162" s="10" t="s">
        <v>159</v>
      </c>
      <c r="N162" s="12">
        <v>1</v>
      </c>
      <c r="O162" s="10" t="s">
        <v>160</v>
      </c>
      <c r="P162" s="12">
        <v>1</v>
      </c>
      <c r="Q162" s="10" t="s">
        <v>177</v>
      </c>
      <c r="R162" s="12">
        <v>1</v>
      </c>
      <c r="S162" s="10" t="s">
        <v>163</v>
      </c>
      <c r="T162" s="12">
        <v>2</v>
      </c>
      <c r="U162" s="10" t="s">
        <v>167</v>
      </c>
      <c r="V162" s="12">
        <v>1</v>
      </c>
      <c r="W162" s="10" t="s">
        <v>168</v>
      </c>
      <c r="X162" s="12">
        <v>2</v>
      </c>
      <c r="Y162" s="10" t="s">
        <v>173</v>
      </c>
      <c r="Z162" s="12">
        <v>2</v>
      </c>
      <c r="AA162" s="10" t="s">
        <v>174</v>
      </c>
      <c r="AB162" s="12">
        <v>2</v>
      </c>
      <c r="AC162" s="9"/>
      <c r="AD162" s="9"/>
      <c r="AE162" s="4">
        <f t="shared" si="2"/>
        <v>18</v>
      </c>
      <c r="AF162" s="6"/>
      <c r="AG162" s="22"/>
      <c r="AH162" s="22"/>
    </row>
    <row r="163" spans="2:34" ht="15.75">
      <c r="B163" s="4" t="s">
        <v>372</v>
      </c>
      <c r="C163" s="10" t="s">
        <v>154</v>
      </c>
      <c r="D163" s="12">
        <v>1</v>
      </c>
      <c r="E163" s="10" t="s">
        <v>155</v>
      </c>
      <c r="F163" s="12">
        <v>1</v>
      </c>
      <c r="G163" s="10" t="s">
        <v>156</v>
      </c>
      <c r="H163" s="12">
        <v>3</v>
      </c>
      <c r="I163" s="10" t="s">
        <v>157</v>
      </c>
      <c r="J163" s="12">
        <v>2</v>
      </c>
      <c r="K163" s="10" t="s">
        <v>159</v>
      </c>
      <c r="L163" s="12">
        <v>1</v>
      </c>
      <c r="M163" s="10" t="s">
        <v>160</v>
      </c>
      <c r="N163" s="12">
        <v>1</v>
      </c>
      <c r="O163" s="10" t="s">
        <v>166</v>
      </c>
      <c r="P163" s="12">
        <v>2</v>
      </c>
      <c r="Q163" s="10" t="s">
        <v>164</v>
      </c>
      <c r="R163" s="12">
        <v>1</v>
      </c>
      <c r="S163" s="10" t="s">
        <v>165</v>
      </c>
      <c r="T163" s="12">
        <v>1</v>
      </c>
      <c r="U163" s="10" t="s">
        <v>168</v>
      </c>
      <c r="V163" s="12">
        <v>3</v>
      </c>
      <c r="W163" s="10" t="s">
        <v>169</v>
      </c>
      <c r="X163" s="12">
        <v>1</v>
      </c>
      <c r="Y163" s="10" t="s">
        <v>170</v>
      </c>
      <c r="Z163" s="12">
        <v>1</v>
      </c>
      <c r="AA163" s="10"/>
      <c r="AB163" s="12"/>
      <c r="AC163" s="9"/>
      <c r="AD163" s="9"/>
      <c r="AE163" s="4">
        <f t="shared" si="2"/>
        <v>18</v>
      </c>
      <c r="AF163" s="6"/>
      <c r="AG163" s="22"/>
      <c r="AH163" s="31"/>
    </row>
    <row r="164" spans="2:34" ht="15.75">
      <c r="B164" s="4" t="s">
        <v>234</v>
      </c>
      <c r="C164" s="10" t="s">
        <v>184</v>
      </c>
      <c r="D164" s="12">
        <v>1</v>
      </c>
      <c r="E164" s="10" t="s">
        <v>158</v>
      </c>
      <c r="F164" s="12">
        <v>2</v>
      </c>
      <c r="G164" s="10" t="s">
        <v>177</v>
      </c>
      <c r="H164" s="12">
        <v>1</v>
      </c>
      <c r="I164" s="10" t="s">
        <v>235</v>
      </c>
      <c r="J164" s="12">
        <v>2</v>
      </c>
      <c r="K164" s="10" t="s">
        <v>167</v>
      </c>
      <c r="L164" s="12">
        <v>1</v>
      </c>
      <c r="M164" s="10" t="s">
        <v>168</v>
      </c>
      <c r="N164" s="12">
        <v>2</v>
      </c>
      <c r="O164" s="10"/>
      <c r="P164" s="12"/>
      <c r="Q164" s="10"/>
      <c r="R164" s="12"/>
      <c r="S164" s="19" t="s">
        <v>236</v>
      </c>
      <c r="T164" s="12"/>
      <c r="U164" s="12"/>
      <c r="V164" s="12"/>
      <c r="W164" s="12"/>
      <c r="X164" s="12"/>
      <c r="Y164" s="10"/>
      <c r="Z164" s="12"/>
      <c r="AA164" s="10"/>
      <c r="AB164" s="12">
        <v>9</v>
      </c>
      <c r="AC164" s="9"/>
      <c r="AD164" s="9"/>
      <c r="AE164" s="4">
        <f t="shared" si="2"/>
        <v>18</v>
      </c>
      <c r="AF164" s="6"/>
      <c r="AG164" s="22"/>
      <c r="AH164" s="31"/>
    </row>
    <row r="165" spans="2:34" ht="15.75">
      <c r="B165" s="4" t="s">
        <v>370</v>
      </c>
      <c r="C165" s="10" t="s">
        <v>17</v>
      </c>
      <c r="D165" s="12">
        <v>1</v>
      </c>
      <c r="E165" s="10" t="s">
        <v>20</v>
      </c>
      <c r="F165" s="12">
        <v>1</v>
      </c>
      <c r="G165" s="10"/>
      <c r="H165" s="12"/>
      <c r="I165" s="10"/>
      <c r="J165" s="12"/>
      <c r="K165" s="10"/>
      <c r="L165" s="12"/>
      <c r="M165" s="10"/>
      <c r="N165" s="12"/>
      <c r="O165" s="10"/>
      <c r="P165" s="12"/>
      <c r="Q165" s="10"/>
      <c r="R165" s="12"/>
      <c r="S165" s="19"/>
      <c r="T165" s="12"/>
      <c r="U165" s="12"/>
      <c r="V165" s="12"/>
      <c r="W165" s="12"/>
      <c r="X165" s="12"/>
      <c r="Y165" s="10"/>
      <c r="Z165" s="12"/>
      <c r="AA165" s="10"/>
      <c r="AB165" s="12"/>
      <c r="AC165" s="9"/>
      <c r="AD165" s="9"/>
      <c r="AE165" s="4">
        <f t="shared" si="2"/>
        <v>2</v>
      </c>
      <c r="AF165" s="6"/>
      <c r="AG165" s="22"/>
      <c r="AH165" s="31"/>
    </row>
    <row r="166" spans="2:33" ht="15">
      <c r="B166" s="4" t="s">
        <v>237</v>
      </c>
      <c r="C166" s="10" t="s">
        <v>157</v>
      </c>
      <c r="D166" s="12">
        <v>2</v>
      </c>
      <c r="E166" s="10" t="s">
        <v>158</v>
      </c>
      <c r="F166" s="12">
        <v>2</v>
      </c>
      <c r="G166" s="10" t="s">
        <v>161</v>
      </c>
      <c r="H166" s="12">
        <v>2</v>
      </c>
      <c r="I166" s="10" t="s">
        <v>177</v>
      </c>
      <c r="J166" s="12">
        <v>2</v>
      </c>
      <c r="K166" s="10" t="s">
        <v>163</v>
      </c>
      <c r="L166" s="12">
        <v>2</v>
      </c>
      <c r="M166" s="10" t="s">
        <v>166</v>
      </c>
      <c r="N166" s="12">
        <v>2</v>
      </c>
      <c r="O166" s="10" t="s">
        <v>167</v>
      </c>
      <c r="P166" s="12">
        <v>4</v>
      </c>
      <c r="Q166" s="10" t="s">
        <v>168</v>
      </c>
      <c r="R166" s="12">
        <v>2</v>
      </c>
      <c r="S166" s="10"/>
      <c r="T166" s="12"/>
      <c r="U166" s="12"/>
      <c r="V166" s="12"/>
      <c r="W166" s="12"/>
      <c r="X166" s="12"/>
      <c r="Y166" s="10"/>
      <c r="Z166" s="12"/>
      <c r="AA166" s="10"/>
      <c r="AB166" s="12"/>
      <c r="AC166" s="9"/>
      <c r="AD166" s="9"/>
      <c r="AE166" s="4">
        <f t="shared" si="2"/>
        <v>18</v>
      </c>
      <c r="AF166" s="22">
        <v>5</v>
      </c>
      <c r="AG166" s="22">
        <v>9</v>
      </c>
    </row>
    <row r="167" spans="2:34" ht="15.75">
      <c r="B167" s="4" t="s">
        <v>363</v>
      </c>
      <c r="C167" s="10" t="s">
        <v>156</v>
      </c>
      <c r="D167" s="12">
        <v>3</v>
      </c>
      <c r="E167" s="10" t="s">
        <v>157</v>
      </c>
      <c r="F167" s="12">
        <v>3</v>
      </c>
      <c r="G167" s="10" t="s">
        <v>161</v>
      </c>
      <c r="H167" s="12">
        <v>2</v>
      </c>
      <c r="I167" s="10" t="s">
        <v>177</v>
      </c>
      <c r="J167" s="12">
        <v>2</v>
      </c>
      <c r="K167" s="10" t="s">
        <v>166</v>
      </c>
      <c r="L167" s="12">
        <v>3</v>
      </c>
      <c r="M167" s="10" t="s">
        <v>167</v>
      </c>
      <c r="N167" s="12">
        <v>3</v>
      </c>
      <c r="O167" s="10" t="s">
        <v>168</v>
      </c>
      <c r="P167" s="12">
        <v>2</v>
      </c>
      <c r="Q167" s="10"/>
      <c r="R167" s="12"/>
      <c r="S167" s="10"/>
      <c r="T167" s="12"/>
      <c r="U167" s="12"/>
      <c r="V167" s="12"/>
      <c r="W167" s="12"/>
      <c r="X167" s="12"/>
      <c r="Y167" s="19"/>
      <c r="Z167" s="12"/>
      <c r="AA167" s="10"/>
      <c r="AB167" s="12"/>
      <c r="AC167" s="9"/>
      <c r="AD167" s="9"/>
      <c r="AE167" s="4">
        <f>+D167+F167+H167+J167+L167+N167+P167+R167+T167+Z167+AB167+V167+X167</f>
        <v>18</v>
      </c>
      <c r="AF167" s="6"/>
      <c r="AG167" s="22"/>
      <c r="AH167" s="31"/>
    </row>
    <row r="168" spans="2:34" ht="15">
      <c r="B168" s="6"/>
      <c r="C168" s="11"/>
      <c r="D168" s="21"/>
      <c r="E168" s="11"/>
      <c r="F168" s="21"/>
      <c r="G168" s="11"/>
      <c r="H168" s="21"/>
      <c r="I168" s="11"/>
      <c r="J168" s="21"/>
      <c r="K168" s="94"/>
      <c r="L168" s="21"/>
      <c r="M168" s="11"/>
      <c r="N168" s="21"/>
      <c r="O168" s="11"/>
      <c r="P168" s="21"/>
      <c r="Q168" s="11"/>
      <c r="R168" s="21"/>
      <c r="S168" s="11"/>
      <c r="T168" s="21"/>
      <c r="U168" s="21"/>
      <c r="V168" s="21"/>
      <c r="W168" s="21"/>
      <c r="X168" s="21"/>
      <c r="Y168" s="21"/>
      <c r="Z168" s="21"/>
      <c r="AA168" s="11"/>
      <c r="AB168" s="21"/>
      <c r="AC168" s="9" t="s">
        <v>65</v>
      </c>
      <c r="AD168" s="9"/>
      <c r="AE168" s="3">
        <f>SUM(AE161:AE167)</f>
        <v>110</v>
      </c>
      <c r="AF168" s="6"/>
      <c r="AG168" s="22"/>
      <c r="AH168" s="22"/>
    </row>
    <row r="169" spans="2:34" ht="15">
      <c r="B169" s="6"/>
      <c r="C169" s="11"/>
      <c r="D169" s="21"/>
      <c r="E169" s="11"/>
      <c r="F169" s="21"/>
      <c r="G169" s="11"/>
      <c r="H169" s="21"/>
      <c r="I169" s="11"/>
      <c r="J169" s="21"/>
      <c r="K169" s="94"/>
      <c r="L169" s="21"/>
      <c r="M169" s="11"/>
      <c r="N169" s="21"/>
      <c r="O169" s="11"/>
      <c r="P169" s="21"/>
      <c r="Q169" s="11"/>
      <c r="R169" s="21"/>
      <c r="S169" s="11"/>
      <c r="T169" s="21"/>
      <c r="U169" s="21"/>
      <c r="V169" s="21"/>
      <c r="W169" s="21"/>
      <c r="X169" s="21"/>
      <c r="Y169" s="21"/>
      <c r="Z169" s="21"/>
      <c r="AA169" s="11"/>
      <c r="AB169" s="21"/>
      <c r="AC169" s="9"/>
      <c r="AD169" s="9"/>
      <c r="AE169" s="9"/>
      <c r="AF169" s="6"/>
      <c r="AG169" s="22"/>
      <c r="AH169" s="22"/>
    </row>
    <row r="170" spans="2:34" ht="15">
      <c r="B170" s="6" t="s">
        <v>232</v>
      </c>
      <c r="C170" s="87" t="s">
        <v>369</v>
      </c>
      <c r="D170" s="21"/>
      <c r="E170" s="11"/>
      <c r="F170" s="21"/>
      <c r="G170" s="11"/>
      <c r="H170" s="21"/>
      <c r="I170" s="11"/>
      <c r="J170" s="21"/>
      <c r="K170" s="94"/>
      <c r="L170" s="21"/>
      <c r="M170" s="11"/>
      <c r="N170" s="21"/>
      <c r="O170" s="11"/>
      <c r="P170" s="21"/>
      <c r="Q170" s="11"/>
      <c r="R170" s="21"/>
      <c r="S170" s="11"/>
      <c r="T170" s="21"/>
      <c r="U170" s="21"/>
      <c r="V170" s="21"/>
      <c r="W170" s="21"/>
      <c r="X170" s="21"/>
      <c r="Y170" s="21"/>
      <c r="Z170" s="21"/>
      <c r="AA170" s="11"/>
      <c r="AB170" s="21"/>
      <c r="AC170" s="9"/>
      <c r="AD170" s="9"/>
      <c r="AE170" s="9"/>
      <c r="AF170" s="6"/>
      <c r="AG170" s="22"/>
      <c r="AH170" s="22"/>
    </row>
    <row r="171" spans="2:34" ht="15">
      <c r="B171" s="6" t="s">
        <v>238</v>
      </c>
      <c r="C171" s="87" t="s">
        <v>239</v>
      </c>
      <c r="D171" s="21"/>
      <c r="E171" s="11"/>
      <c r="F171" s="21"/>
      <c r="G171" s="11"/>
      <c r="H171" s="21"/>
      <c r="I171" s="11"/>
      <c r="J171" s="21"/>
      <c r="K171" s="94"/>
      <c r="L171" s="21"/>
      <c r="M171" s="11"/>
      <c r="N171" s="21"/>
      <c r="O171" s="11"/>
      <c r="P171" s="21"/>
      <c r="Q171" s="11"/>
      <c r="R171" s="21"/>
      <c r="S171" s="11"/>
      <c r="T171" s="21"/>
      <c r="U171" s="21"/>
      <c r="V171" s="21"/>
      <c r="W171" s="21"/>
      <c r="X171" s="21"/>
      <c r="Y171" s="21"/>
      <c r="Z171" s="21"/>
      <c r="AA171" s="11"/>
      <c r="AB171" s="21"/>
      <c r="AC171" s="9"/>
      <c r="AD171" s="9"/>
      <c r="AE171" s="9"/>
      <c r="AF171" s="6"/>
      <c r="AG171" s="22"/>
      <c r="AH171" s="22"/>
    </row>
    <row r="172" spans="2:34" ht="15">
      <c r="B172" s="6" t="s">
        <v>240</v>
      </c>
      <c r="C172" s="87" t="s">
        <v>373</v>
      </c>
      <c r="D172" s="21"/>
      <c r="E172" s="11"/>
      <c r="F172" s="21"/>
      <c r="G172" s="11"/>
      <c r="H172" s="21"/>
      <c r="I172" s="11"/>
      <c r="J172" s="21"/>
      <c r="K172" s="94"/>
      <c r="L172" s="21"/>
      <c r="M172" s="11"/>
      <c r="N172" s="21"/>
      <c r="O172" s="11"/>
      <c r="P172" s="21"/>
      <c r="Q172" s="11"/>
      <c r="R172" s="21"/>
      <c r="S172" s="11"/>
      <c r="T172" s="21"/>
      <c r="U172" s="21"/>
      <c r="V172" s="21"/>
      <c r="W172" s="21"/>
      <c r="X172" s="21"/>
      <c r="Y172" s="21"/>
      <c r="Z172" s="21"/>
      <c r="AA172" s="11"/>
      <c r="AB172" s="21"/>
      <c r="AC172" s="9"/>
      <c r="AD172" s="9"/>
      <c r="AE172" s="9"/>
      <c r="AF172" s="6"/>
      <c r="AG172" s="22"/>
      <c r="AH172" s="22"/>
    </row>
    <row r="173" spans="2:34" ht="15">
      <c r="B173" s="6" t="s">
        <v>234</v>
      </c>
      <c r="C173" s="87" t="s">
        <v>241</v>
      </c>
      <c r="D173" s="21"/>
      <c r="E173" s="11"/>
      <c r="F173" s="21"/>
      <c r="G173" s="11"/>
      <c r="H173" s="21"/>
      <c r="I173" s="11"/>
      <c r="J173" s="21"/>
      <c r="K173" s="94"/>
      <c r="L173" s="21"/>
      <c r="M173" s="11"/>
      <c r="N173" s="21"/>
      <c r="O173" s="11"/>
      <c r="P173" s="21"/>
      <c r="Q173" s="11"/>
      <c r="R173" s="21"/>
      <c r="S173" s="11"/>
      <c r="T173" s="21"/>
      <c r="U173" s="21"/>
      <c r="V173" s="21"/>
      <c r="W173" s="21"/>
      <c r="X173" s="21"/>
      <c r="Y173" s="21"/>
      <c r="Z173" s="21"/>
      <c r="AA173" s="11"/>
      <c r="AB173" s="21"/>
      <c r="AC173" s="9"/>
      <c r="AD173" s="9"/>
      <c r="AE173" s="9"/>
      <c r="AF173" s="6"/>
      <c r="AG173" s="22"/>
      <c r="AH173" s="22"/>
    </row>
    <row r="174" spans="2:34" ht="15">
      <c r="B174" s="6" t="s">
        <v>370</v>
      </c>
      <c r="C174" s="87" t="s">
        <v>371</v>
      </c>
      <c r="D174" s="21"/>
      <c r="E174" s="11"/>
      <c r="F174" s="21"/>
      <c r="G174" s="11"/>
      <c r="H174" s="21"/>
      <c r="I174" s="11"/>
      <c r="J174" s="21"/>
      <c r="K174" s="94"/>
      <c r="L174" s="21"/>
      <c r="M174" s="11"/>
      <c r="N174" s="21"/>
      <c r="O174" s="11"/>
      <c r="P174" s="21"/>
      <c r="Q174" s="11"/>
      <c r="R174" s="21"/>
      <c r="S174" s="11"/>
      <c r="T174" s="21"/>
      <c r="U174" s="21"/>
      <c r="V174" s="21"/>
      <c r="W174" s="21"/>
      <c r="X174" s="21"/>
      <c r="Y174" s="21"/>
      <c r="Z174" s="21"/>
      <c r="AA174" s="11"/>
      <c r="AB174" s="21"/>
      <c r="AC174" s="9"/>
      <c r="AD174" s="9"/>
      <c r="AE174" s="9"/>
      <c r="AF174" s="6"/>
      <c r="AG174" s="22"/>
      <c r="AH174" s="22"/>
    </row>
    <row r="175" spans="2:34" ht="15">
      <c r="B175" s="6" t="s">
        <v>237</v>
      </c>
      <c r="C175" s="87" t="s">
        <v>374</v>
      </c>
      <c r="D175" s="21"/>
      <c r="E175" s="11"/>
      <c r="F175" s="21"/>
      <c r="G175" s="11"/>
      <c r="H175" s="21"/>
      <c r="I175" s="11"/>
      <c r="J175" s="21"/>
      <c r="K175" s="94"/>
      <c r="L175" s="21"/>
      <c r="M175" s="11"/>
      <c r="N175" s="21"/>
      <c r="O175" s="11"/>
      <c r="P175" s="21"/>
      <c r="Q175" s="11"/>
      <c r="R175" s="21"/>
      <c r="S175" s="11"/>
      <c r="T175" s="21"/>
      <c r="U175" s="21"/>
      <c r="V175" s="21"/>
      <c r="W175" s="21"/>
      <c r="X175" s="21"/>
      <c r="Y175" s="21"/>
      <c r="Z175" s="21"/>
      <c r="AA175" s="11"/>
      <c r="AB175" s="21"/>
      <c r="AC175" s="9"/>
      <c r="AD175" s="9"/>
      <c r="AE175" s="9"/>
      <c r="AF175" s="6"/>
      <c r="AG175" s="22"/>
      <c r="AH175" s="22"/>
    </row>
    <row r="176" spans="2:34" ht="15">
      <c r="B176" s="6" t="s">
        <v>363</v>
      </c>
      <c r="C176" s="87" t="s">
        <v>242</v>
      </c>
      <c r="D176" s="21"/>
      <c r="E176" s="11"/>
      <c r="F176" s="21"/>
      <c r="G176" s="11"/>
      <c r="H176" s="21"/>
      <c r="I176" s="11"/>
      <c r="J176" s="21"/>
      <c r="K176" s="94"/>
      <c r="L176" s="21"/>
      <c r="M176" s="11"/>
      <c r="N176" s="21"/>
      <c r="O176" s="11"/>
      <c r="P176" s="21"/>
      <c r="Q176" s="11"/>
      <c r="R176" s="21"/>
      <c r="S176" s="11"/>
      <c r="T176" s="21"/>
      <c r="U176" s="21"/>
      <c r="V176" s="21"/>
      <c r="W176" s="21"/>
      <c r="X176" s="21"/>
      <c r="Y176" s="21"/>
      <c r="Z176" s="21"/>
      <c r="AA176" s="11"/>
      <c r="AB176" s="21"/>
      <c r="AC176" s="9"/>
      <c r="AD176" s="9"/>
      <c r="AE176" s="9"/>
      <c r="AF176" s="6"/>
      <c r="AG176" s="22"/>
      <c r="AH176" s="22"/>
    </row>
    <row r="177" spans="2:34" ht="15">
      <c r="B177" s="6"/>
      <c r="C177" s="11"/>
      <c r="D177" s="21"/>
      <c r="E177" s="11"/>
      <c r="F177" s="21"/>
      <c r="G177" s="11"/>
      <c r="H177" s="21"/>
      <c r="I177" s="11"/>
      <c r="J177" s="21"/>
      <c r="K177" s="11"/>
      <c r="L177" s="21"/>
      <c r="M177" s="11"/>
      <c r="N177" s="21"/>
      <c r="O177" s="11"/>
      <c r="P177" s="21"/>
      <c r="Q177" s="11"/>
      <c r="R177" s="21"/>
      <c r="S177" s="11"/>
      <c r="T177" s="21"/>
      <c r="U177" s="21"/>
      <c r="V177" s="21"/>
      <c r="W177" s="21"/>
      <c r="X177" s="21"/>
      <c r="Y177" s="21"/>
      <c r="Z177" s="21"/>
      <c r="AA177" s="11"/>
      <c r="AB177" s="21"/>
      <c r="AC177" s="9"/>
      <c r="AD177" s="9"/>
      <c r="AE177" s="9"/>
      <c r="AF177" s="6"/>
      <c r="AG177" s="22"/>
      <c r="AH177" s="22"/>
    </row>
    <row r="178" spans="2:34" ht="15">
      <c r="B178" s="2" t="s">
        <v>243</v>
      </c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6"/>
      <c r="AG178" s="22"/>
      <c r="AH178" s="22"/>
    </row>
    <row r="179" spans="2:34" ht="15">
      <c r="B179" s="3" t="s">
        <v>1</v>
      </c>
      <c r="C179" s="10" t="s">
        <v>2</v>
      </c>
      <c r="D179" s="10" t="s">
        <v>3</v>
      </c>
      <c r="E179" s="10" t="s">
        <v>2</v>
      </c>
      <c r="F179" s="10" t="s">
        <v>3</v>
      </c>
      <c r="G179" s="10" t="s">
        <v>2</v>
      </c>
      <c r="H179" s="10" t="s">
        <v>3</v>
      </c>
      <c r="I179" s="10" t="s">
        <v>2</v>
      </c>
      <c r="J179" s="10" t="s">
        <v>3</v>
      </c>
      <c r="K179" s="10" t="s">
        <v>2</v>
      </c>
      <c r="L179" s="10" t="s">
        <v>3</v>
      </c>
      <c r="M179" s="10" t="s">
        <v>2</v>
      </c>
      <c r="N179" s="10" t="s">
        <v>3</v>
      </c>
      <c r="O179" s="10" t="s">
        <v>2</v>
      </c>
      <c r="P179" s="10" t="s">
        <v>3</v>
      </c>
      <c r="Q179" s="10" t="s">
        <v>2</v>
      </c>
      <c r="R179" s="10" t="s">
        <v>3</v>
      </c>
      <c r="S179" s="10" t="s">
        <v>2</v>
      </c>
      <c r="T179" s="10" t="s">
        <v>3</v>
      </c>
      <c r="U179" s="10"/>
      <c r="V179" s="10"/>
      <c r="W179" s="10"/>
      <c r="X179" s="10"/>
      <c r="Y179" s="10" t="s">
        <v>2</v>
      </c>
      <c r="Z179" s="10" t="s">
        <v>3</v>
      </c>
      <c r="AA179" s="10" t="s">
        <v>2</v>
      </c>
      <c r="AB179" s="10" t="s">
        <v>3</v>
      </c>
      <c r="AC179" s="9"/>
      <c r="AD179" s="9"/>
      <c r="AE179" s="10" t="s">
        <v>4</v>
      </c>
      <c r="AF179" s="6"/>
      <c r="AG179" s="22"/>
      <c r="AH179" s="22"/>
    </row>
    <row r="180" spans="2:34" ht="15">
      <c r="B180" s="13"/>
      <c r="C180" s="15" t="s">
        <v>244</v>
      </c>
      <c r="D180" s="4"/>
      <c r="E180" s="3"/>
      <c r="F180" s="4"/>
      <c r="G180" s="3"/>
      <c r="H180" s="4"/>
      <c r="I180" s="3"/>
      <c r="J180" s="3"/>
      <c r="K180" s="3"/>
      <c r="L180" s="3"/>
      <c r="M180" s="3"/>
      <c r="N180" s="4"/>
      <c r="O180" s="3"/>
      <c r="P180" s="4"/>
      <c r="Q180" s="4"/>
      <c r="R180" s="4"/>
      <c r="S180" s="3"/>
      <c r="T180" s="4"/>
      <c r="U180" s="4"/>
      <c r="V180" s="4"/>
      <c r="W180" s="4"/>
      <c r="X180" s="4"/>
      <c r="Y180" s="4"/>
      <c r="Z180" s="4"/>
      <c r="AA180" s="3"/>
      <c r="AB180" s="3"/>
      <c r="AC180" s="9"/>
      <c r="AD180" s="9"/>
      <c r="AE180" s="4"/>
      <c r="AF180" s="6"/>
      <c r="AG180" s="22"/>
      <c r="AH180" s="22"/>
    </row>
    <row r="181" spans="2:34" ht="15">
      <c r="B181" s="4"/>
      <c r="C181" s="10" t="s">
        <v>154</v>
      </c>
      <c r="D181" s="12">
        <v>2</v>
      </c>
      <c r="E181" s="10" t="s">
        <v>159</v>
      </c>
      <c r="F181" s="12">
        <v>2</v>
      </c>
      <c r="G181" s="10" t="s">
        <v>164</v>
      </c>
      <c r="H181" s="12">
        <v>2</v>
      </c>
      <c r="I181" s="10" t="s">
        <v>169</v>
      </c>
      <c r="J181" s="12">
        <v>2</v>
      </c>
      <c r="K181" s="10"/>
      <c r="L181" s="12"/>
      <c r="M181" s="10"/>
      <c r="N181" s="12"/>
      <c r="O181" s="10"/>
      <c r="P181" s="12"/>
      <c r="Q181" s="12"/>
      <c r="R181" s="12"/>
      <c r="S181" s="10"/>
      <c r="T181" s="12"/>
      <c r="U181" s="12"/>
      <c r="V181" s="12"/>
      <c r="W181" s="12"/>
      <c r="X181" s="12"/>
      <c r="Y181" s="12"/>
      <c r="Z181" s="12"/>
      <c r="AA181" s="10"/>
      <c r="AB181" s="10"/>
      <c r="AC181" s="9"/>
      <c r="AD181" s="9"/>
      <c r="AE181" s="4">
        <f>+D181+F181+H181+J181+L181+N181+P181+R181+T181+AB181</f>
        <v>8</v>
      </c>
      <c r="AF181" s="6"/>
      <c r="AG181" s="22"/>
      <c r="AH181" s="22"/>
    </row>
    <row r="182" spans="2:34" ht="15">
      <c r="B182" s="6"/>
      <c r="C182" s="11"/>
      <c r="D182" s="21"/>
      <c r="E182" s="11"/>
      <c r="F182" s="21"/>
      <c r="G182" s="11"/>
      <c r="H182" s="21"/>
      <c r="I182" s="11"/>
      <c r="J182" s="21"/>
      <c r="K182" s="11"/>
      <c r="L182" s="21"/>
      <c r="M182" s="11"/>
      <c r="N182" s="21"/>
      <c r="O182" s="11"/>
      <c r="P182" s="21"/>
      <c r="Q182" s="11"/>
      <c r="R182" s="21"/>
      <c r="S182" s="11"/>
      <c r="T182" s="21"/>
      <c r="U182" s="21"/>
      <c r="V182" s="21"/>
      <c r="W182" s="21"/>
      <c r="X182" s="21"/>
      <c r="Y182" s="21"/>
      <c r="Z182" s="21"/>
      <c r="AA182" s="11"/>
      <c r="AB182" s="21"/>
      <c r="AC182" s="9" t="s">
        <v>65</v>
      </c>
      <c r="AD182" s="9"/>
      <c r="AE182" s="3">
        <f>SUM(AE180:AE181)</f>
        <v>8</v>
      </c>
      <c r="AF182" s="6"/>
      <c r="AG182" s="22"/>
      <c r="AH182" s="22"/>
    </row>
    <row r="183" spans="2:34" ht="15">
      <c r="B183" s="2" t="s">
        <v>245</v>
      </c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6"/>
      <c r="AG183" s="22"/>
      <c r="AH183" s="22"/>
    </row>
    <row r="184" spans="2:34" ht="15">
      <c r="B184" s="3" t="s">
        <v>1</v>
      </c>
      <c r="C184" s="10" t="s">
        <v>2</v>
      </c>
      <c r="D184" s="10" t="s">
        <v>3</v>
      </c>
      <c r="E184" s="10" t="s">
        <v>2</v>
      </c>
      <c r="F184" s="10" t="s">
        <v>3</v>
      </c>
      <c r="G184" s="10" t="s">
        <v>2</v>
      </c>
      <c r="H184" s="10" t="s">
        <v>3</v>
      </c>
      <c r="I184" s="10" t="s">
        <v>2</v>
      </c>
      <c r="J184" s="10" t="s">
        <v>3</v>
      </c>
      <c r="K184" s="10" t="s">
        <v>2</v>
      </c>
      <c r="L184" s="10" t="s">
        <v>3</v>
      </c>
      <c r="M184" s="10" t="s">
        <v>2</v>
      </c>
      <c r="N184" s="10" t="s">
        <v>3</v>
      </c>
      <c r="O184" s="10" t="s">
        <v>2</v>
      </c>
      <c r="P184" s="10" t="s">
        <v>3</v>
      </c>
      <c r="Q184" s="10" t="s">
        <v>2</v>
      </c>
      <c r="R184" s="10" t="s">
        <v>3</v>
      </c>
      <c r="S184" s="10" t="s">
        <v>2</v>
      </c>
      <c r="T184" s="10" t="s">
        <v>3</v>
      </c>
      <c r="U184" s="10"/>
      <c r="V184" s="10"/>
      <c r="W184" s="10"/>
      <c r="X184" s="10"/>
      <c r="Y184" s="10" t="s">
        <v>2</v>
      </c>
      <c r="Z184" s="10" t="s">
        <v>3</v>
      </c>
      <c r="AA184" s="10" t="s">
        <v>2</v>
      </c>
      <c r="AB184" s="10" t="s">
        <v>3</v>
      </c>
      <c r="AC184" s="9"/>
      <c r="AD184" s="9"/>
      <c r="AE184" s="10" t="s">
        <v>4</v>
      </c>
      <c r="AF184" s="6"/>
      <c r="AG184" s="22"/>
      <c r="AH184" s="22"/>
    </row>
    <row r="185" spans="2:34" ht="15">
      <c r="B185" s="13"/>
      <c r="C185" s="15" t="s">
        <v>244</v>
      </c>
      <c r="D185" s="4"/>
      <c r="E185" s="3"/>
      <c r="F185" s="4"/>
      <c r="G185" s="3"/>
      <c r="H185" s="4"/>
      <c r="I185" s="3"/>
      <c r="J185" s="3"/>
      <c r="K185" s="3"/>
      <c r="L185" s="3"/>
      <c r="M185" s="3"/>
      <c r="N185" s="4"/>
      <c r="O185" s="3"/>
      <c r="P185" s="4"/>
      <c r="Q185" s="4"/>
      <c r="R185" s="4"/>
      <c r="S185" s="3"/>
      <c r="T185" s="4"/>
      <c r="U185" s="4"/>
      <c r="V185" s="4"/>
      <c r="W185" s="4"/>
      <c r="X185" s="4"/>
      <c r="Y185" s="4"/>
      <c r="Z185" s="4"/>
      <c r="AA185" s="3"/>
      <c r="AB185" s="3"/>
      <c r="AC185" s="9"/>
      <c r="AD185" s="9"/>
      <c r="AE185" s="4"/>
      <c r="AF185" s="6"/>
      <c r="AG185" s="22"/>
      <c r="AH185" s="22"/>
    </row>
    <row r="186" spans="2:34" ht="15">
      <c r="B186" s="4" t="s">
        <v>246</v>
      </c>
      <c r="C186" s="10" t="s">
        <v>154</v>
      </c>
      <c r="D186" s="12">
        <v>1</v>
      </c>
      <c r="E186" s="10" t="s">
        <v>159</v>
      </c>
      <c r="F186" s="12">
        <v>1</v>
      </c>
      <c r="G186" s="10" t="s">
        <v>164</v>
      </c>
      <c r="H186" s="12">
        <v>1</v>
      </c>
      <c r="I186" s="10" t="s">
        <v>169</v>
      </c>
      <c r="J186" s="12">
        <v>1</v>
      </c>
      <c r="K186" s="10" t="s">
        <v>155</v>
      </c>
      <c r="L186" s="12">
        <v>1</v>
      </c>
      <c r="M186" s="10" t="s">
        <v>160</v>
      </c>
      <c r="N186" s="12">
        <v>1</v>
      </c>
      <c r="O186" s="10" t="s">
        <v>165</v>
      </c>
      <c r="P186" s="12">
        <v>1</v>
      </c>
      <c r="Q186" s="10" t="s">
        <v>170</v>
      </c>
      <c r="R186" s="12">
        <v>1</v>
      </c>
      <c r="S186" s="10"/>
      <c r="T186" s="12"/>
      <c r="U186" s="12"/>
      <c r="V186" s="12"/>
      <c r="W186" s="12"/>
      <c r="X186" s="12"/>
      <c r="Y186" s="12"/>
      <c r="Z186" s="12"/>
      <c r="AA186" s="10"/>
      <c r="AB186" s="10"/>
      <c r="AC186" s="9"/>
      <c r="AD186" s="9"/>
      <c r="AE186" s="4">
        <f>+D186+F186+H186+J186+L186+N186+P186+R186+T186+AB186</f>
        <v>8</v>
      </c>
      <c r="AF186" s="6"/>
      <c r="AG186" s="22"/>
      <c r="AH186" s="22"/>
    </row>
    <row r="187" spans="2:34" ht="15.75">
      <c r="B187" s="93"/>
      <c r="C187" s="11"/>
      <c r="D187" s="21"/>
      <c r="E187" s="11"/>
      <c r="F187" s="21"/>
      <c r="G187" s="11"/>
      <c r="H187" s="21"/>
      <c r="I187" s="11"/>
      <c r="J187" s="21"/>
      <c r="K187" s="11"/>
      <c r="L187" s="21"/>
      <c r="M187" s="11"/>
      <c r="N187" s="21"/>
      <c r="O187" s="11"/>
      <c r="P187" s="21"/>
      <c r="Q187" s="11"/>
      <c r="R187" s="21"/>
      <c r="S187" s="11"/>
      <c r="T187" s="21"/>
      <c r="U187" s="21"/>
      <c r="V187" s="21"/>
      <c r="W187" s="21"/>
      <c r="X187" s="21"/>
      <c r="Y187" s="21"/>
      <c r="Z187" s="21"/>
      <c r="AA187" s="11"/>
      <c r="AB187" s="21"/>
      <c r="AC187" s="9" t="s">
        <v>65</v>
      </c>
      <c r="AD187" s="9"/>
      <c r="AE187" s="3">
        <f>SUM(AE185:AE186)</f>
        <v>8</v>
      </c>
      <c r="AF187" s="6"/>
      <c r="AG187" s="22"/>
      <c r="AH187" s="31"/>
    </row>
    <row r="188" spans="2:33" ht="128.25">
      <c r="B188" s="6"/>
      <c r="C188" s="11"/>
      <c r="D188" s="21"/>
      <c r="E188" s="11"/>
      <c r="F188" s="21"/>
      <c r="G188" s="11"/>
      <c r="H188" s="21"/>
      <c r="I188" s="11"/>
      <c r="J188" s="21"/>
      <c r="K188" s="11"/>
      <c r="L188" s="21"/>
      <c r="M188" s="11"/>
      <c r="N188" s="21"/>
      <c r="O188" s="11"/>
      <c r="P188" s="21"/>
      <c r="Q188" s="11"/>
      <c r="R188" s="21"/>
      <c r="S188" s="11"/>
      <c r="T188" s="21"/>
      <c r="U188" s="21"/>
      <c r="V188" s="21"/>
      <c r="W188" s="21"/>
      <c r="X188" s="21"/>
      <c r="Y188" s="21"/>
      <c r="Z188" s="21"/>
      <c r="AA188" s="11"/>
      <c r="AB188" s="21"/>
      <c r="AC188" s="9"/>
      <c r="AD188" s="9"/>
      <c r="AE188" s="6"/>
      <c r="AF188" s="44" t="s">
        <v>247</v>
      </c>
      <c r="AG188" s="44" t="s">
        <v>248</v>
      </c>
    </row>
    <row r="189" spans="2:33" ht="15">
      <c r="B189" s="2"/>
      <c r="C189" s="11"/>
      <c r="D189" s="21"/>
      <c r="E189" s="11"/>
      <c r="F189" s="21"/>
      <c r="G189" s="11"/>
      <c r="H189" s="21"/>
      <c r="I189" s="11"/>
      <c r="J189" s="21"/>
      <c r="K189" s="11"/>
      <c r="L189" s="21"/>
      <c r="M189" s="11"/>
      <c r="N189" s="21"/>
      <c r="O189" s="11"/>
      <c r="P189" s="21"/>
      <c r="Q189" s="11"/>
      <c r="R189" s="21"/>
      <c r="S189" s="95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45">
        <f>SUM(AF66:AF167)</f>
        <v>29</v>
      </c>
      <c r="AG189" s="45">
        <f>SUM(AG1:AG187)</f>
        <v>6</v>
      </c>
    </row>
    <row r="190" spans="2:34" ht="1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51" t="s">
        <v>31</v>
      </c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5"/>
      <c r="AB190" s="5"/>
      <c r="AC190" s="5"/>
      <c r="AD190" s="5"/>
      <c r="AE190" s="5"/>
      <c r="AF190" s="7"/>
      <c r="AG190" s="45"/>
      <c r="AH190" s="45"/>
    </row>
    <row r="191" spans="2:33" ht="1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51" t="s">
        <v>33</v>
      </c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5"/>
      <c r="AB191" s="5"/>
      <c r="AC191" s="5"/>
      <c r="AD191" s="5"/>
      <c r="AE191" s="5"/>
      <c r="AF191" s="5"/>
      <c r="AG191" s="22"/>
    </row>
    <row r="192" spans="2:33" ht="1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22"/>
    </row>
    <row r="193" spans="2:33" ht="1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22"/>
    </row>
    <row r="194" spans="2:33" ht="1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22"/>
    </row>
    <row r="195" spans="2:33" ht="1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22"/>
    </row>
    <row r="196" spans="2:33" ht="1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22"/>
    </row>
    <row r="197" spans="2:33" ht="1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22"/>
    </row>
    <row r="198" spans="2:33" ht="1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22"/>
    </row>
    <row r="199" spans="2:33" ht="1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22"/>
    </row>
  </sheetData>
  <sheetProtection/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45" r:id="rId2"/>
  <rowBreaks count="1" manualBreakCount="1">
    <brk id="95" max="33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137"/>
  <sheetViews>
    <sheetView view="pageBreakPreview" zoomScale="106" zoomScaleSheetLayoutView="106" zoomScalePageLayoutView="0" workbookViewId="0" topLeftCell="A81">
      <selection activeCell="B109" sqref="B109"/>
    </sheetView>
  </sheetViews>
  <sheetFormatPr defaultColWidth="9.140625" defaultRowHeight="12.75"/>
  <cols>
    <col min="1" max="1" width="1.57421875" style="0" customWidth="1"/>
    <col min="2" max="2" width="38.7109375" style="0" customWidth="1"/>
    <col min="3" max="3" width="5.7109375" style="0" customWidth="1"/>
    <col min="4" max="4" width="3.7109375" style="0" customWidth="1"/>
    <col min="5" max="5" width="5.7109375" style="0" customWidth="1"/>
    <col min="6" max="6" width="3.7109375" style="0" customWidth="1"/>
    <col min="7" max="7" width="5.7109375" style="0" customWidth="1"/>
    <col min="8" max="8" width="3.7109375" style="0" customWidth="1"/>
    <col min="9" max="9" width="5.7109375" style="0" customWidth="1"/>
    <col min="10" max="10" width="3.7109375" style="0" customWidth="1"/>
    <col min="11" max="11" width="5.7109375" style="0" customWidth="1"/>
    <col min="12" max="12" width="3.7109375" style="0" customWidth="1"/>
    <col min="13" max="13" width="5.7109375" style="0" customWidth="1"/>
    <col min="14" max="14" width="3.7109375" style="0" customWidth="1"/>
    <col min="15" max="15" width="5.7109375" style="0" customWidth="1"/>
    <col min="16" max="16" width="3.7109375" style="0" customWidth="1"/>
    <col min="17" max="17" width="5.7109375" style="0" customWidth="1"/>
    <col min="18" max="18" width="3.7109375" style="0" customWidth="1"/>
    <col min="19" max="19" width="5.7109375" style="0" customWidth="1"/>
    <col min="20" max="20" width="3.7109375" style="0" customWidth="1"/>
    <col min="21" max="21" width="5.7109375" style="0" customWidth="1"/>
    <col min="22" max="22" width="3.7109375" style="0" customWidth="1"/>
    <col min="23" max="23" width="5.7109375" style="0" customWidth="1"/>
    <col min="24" max="24" width="3.7109375" style="0" customWidth="1"/>
    <col min="25" max="25" width="5.7109375" style="0" customWidth="1"/>
    <col min="26" max="26" width="3.7109375" style="0" customWidth="1"/>
    <col min="27" max="27" width="5.7109375" style="0" customWidth="1"/>
    <col min="28" max="28" width="5.8515625" style="0" customWidth="1"/>
    <col min="29" max="29" width="5.28125" style="0" customWidth="1"/>
    <col min="30" max="30" width="6.28125" style="0" customWidth="1"/>
  </cols>
  <sheetData>
    <row r="1" spans="3:30" ht="34.5">
      <c r="C1" s="37" t="s">
        <v>35</v>
      </c>
      <c r="D1" s="23"/>
      <c r="AD1" s="22"/>
    </row>
    <row r="2" spans="3:30" ht="34.5">
      <c r="C2" s="37" t="s">
        <v>36</v>
      </c>
      <c r="D2" s="23"/>
      <c r="AD2" s="22"/>
    </row>
    <row r="3" spans="3:30" ht="12.75">
      <c r="C3" s="24"/>
      <c r="D3" s="24"/>
      <c r="AD3" s="22"/>
    </row>
    <row r="4" spans="3:30" ht="14.25">
      <c r="C4" s="33" t="s">
        <v>37</v>
      </c>
      <c r="D4" s="25"/>
      <c r="E4" s="26"/>
      <c r="F4" s="26"/>
      <c r="G4" s="26"/>
      <c r="H4" s="26"/>
      <c r="I4" s="27"/>
      <c r="J4" s="26"/>
      <c r="N4" s="35" t="s">
        <v>38</v>
      </c>
      <c r="AD4" s="22"/>
    </row>
    <row r="5" spans="3:30" ht="14.25">
      <c r="C5" s="34" t="s">
        <v>39</v>
      </c>
      <c r="D5" s="28"/>
      <c r="I5" s="29"/>
      <c r="N5" s="36" t="s">
        <v>40</v>
      </c>
      <c r="AD5" s="22"/>
    </row>
    <row r="6" spans="4:30" ht="14.25">
      <c r="D6" s="28"/>
      <c r="I6" s="29"/>
      <c r="N6" s="36" t="s">
        <v>48</v>
      </c>
      <c r="AD6" s="22"/>
    </row>
    <row r="7" spans="4:30" ht="12.75">
      <c r="D7" s="28"/>
      <c r="I7" s="29"/>
      <c r="N7" s="29"/>
      <c r="AD7" s="22"/>
    </row>
    <row r="8" spans="4:30" ht="12.75">
      <c r="D8" s="28"/>
      <c r="I8" s="29"/>
      <c r="N8" s="29"/>
      <c r="AD8" s="22"/>
    </row>
    <row r="9" spans="2:30" ht="12.75">
      <c r="B9" s="46" t="s">
        <v>112</v>
      </c>
      <c r="D9" s="28"/>
      <c r="I9" s="29"/>
      <c r="N9" s="29"/>
      <c r="AD9" s="22"/>
    </row>
    <row r="10" spans="2:30" ht="12.75">
      <c r="B10" s="46"/>
      <c r="D10" s="28"/>
      <c r="I10" s="29"/>
      <c r="N10" s="29"/>
      <c r="AD10" s="22"/>
    </row>
    <row r="11" spans="2:30" ht="12.75">
      <c r="B11" s="46"/>
      <c r="D11" s="28"/>
      <c r="I11" s="29"/>
      <c r="N11" s="29"/>
      <c r="AD11" s="22"/>
    </row>
    <row r="12" spans="2:30" ht="12.75">
      <c r="B12" s="46"/>
      <c r="D12" s="28"/>
      <c r="I12" s="29"/>
      <c r="N12" s="29"/>
      <c r="AD12" s="22"/>
    </row>
    <row r="13" spans="4:30" ht="14.25">
      <c r="D13" s="28"/>
      <c r="I13" s="29"/>
      <c r="M13" s="47" t="s">
        <v>49</v>
      </c>
      <c r="N13" s="29"/>
      <c r="AD13" s="22"/>
    </row>
    <row r="14" spans="4:30" ht="14.25">
      <c r="D14" s="28"/>
      <c r="I14" s="29"/>
      <c r="M14" s="47"/>
      <c r="N14" s="29"/>
      <c r="AD14" s="22"/>
    </row>
    <row r="15" spans="4:30" ht="14.25">
      <c r="D15" s="28"/>
      <c r="I15" s="29"/>
      <c r="M15" s="47"/>
      <c r="N15" s="29"/>
      <c r="AD15" s="22"/>
    </row>
    <row r="16" spans="4:30" ht="14.25">
      <c r="D16" s="28"/>
      <c r="I16" s="29"/>
      <c r="M16" s="47"/>
      <c r="N16" s="29"/>
      <c r="AD16" s="22"/>
    </row>
    <row r="17" spans="4:30" ht="12.75">
      <c r="D17" s="28"/>
      <c r="I17" s="29"/>
      <c r="N17" s="29"/>
      <c r="AD17" s="22"/>
    </row>
    <row r="18" spans="2:30" ht="15">
      <c r="B18" s="38" t="s">
        <v>249</v>
      </c>
      <c r="C18" s="30"/>
      <c r="N18" s="29"/>
      <c r="AD18" s="22"/>
    </row>
    <row r="19" spans="2:30" ht="15.75">
      <c r="B19" s="39"/>
      <c r="N19" s="29"/>
      <c r="AD19" s="22"/>
    </row>
    <row r="20" spans="2:30" ht="15.75">
      <c r="B20" s="39"/>
      <c r="N20" s="29"/>
      <c r="AD20" s="22"/>
    </row>
    <row r="21" spans="2:30" ht="15.75">
      <c r="B21" s="39"/>
      <c r="K21" s="39" t="s">
        <v>31</v>
      </c>
      <c r="N21" s="29"/>
      <c r="AD21" s="22"/>
    </row>
    <row r="22" spans="2:30" ht="15.75">
      <c r="B22" s="40"/>
      <c r="N22" s="29"/>
      <c r="AD22" s="22"/>
    </row>
    <row r="23" spans="2:30" ht="15.75">
      <c r="B23" s="41" t="s">
        <v>41</v>
      </c>
      <c r="N23" s="29"/>
      <c r="AD23" s="22"/>
    </row>
    <row r="24" spans="2:30" ht="15.75">
      <c r="B24" s="41" t="s">
        <v>42</v>
      </c>
      <c r="N24" s="29"/>
      <c r="AD24" s="22"/>
    </row>
    <row r="25" spans="2:30" ht="15.75">
      <c r="B25" s="41" t="s">
        <v>250</v>
      </c>
      <c r="N25" s="29"/>
      <c r="AD25" s="22"/>
    </row>
    <row r="26" spans="2:30" ht="15.75">
      <c r="B26" s="41" t="s">
        <v>251</v>
      </c>
      <c r="N26" s="29"/>
      <c r="AD26" s="22"/>
    </row>
    <row r="27" spans="2:30" ht="15.75">
      <c r="B27" s="41" t="s">
        <v>70</v>
      </c>
      <c r="N27" s="29"/>
      <c r="AD27" s="22"/>
    </row>
    <row r="28" spans="2:30" ht="15.75">
      <c r="B28" s="50" t="s">
        <v>51</v>
      </c>
      <c r="N28" s="29"/>
      <c r="AD28" s="22"/>
    </row>
    <row r="29" spans="2:30" ht="15">
      <c r="B29" s="49"/>
      <c r="N29" s="29"/>
      <c r="AD29" s="22"/>
    </row>
    <row r="30" spans="2:30" ht="15.75">
      <c r="B30" s="42"/>
      <c r="K30" s="39" t="s">
        <v>43</v>
      </c>
      <c r="N30" s="29"/>
      <c r="AD30" s="22"/>
    </row>
    <row r="31" spans="2:30" ht="15.75">
      <c r="B31" s="41"/>
      <c r="N31" s="29"/>
      <c r="AD31" s="22"/>
    </row>
    <row r="32" spans="2:30" ht="15.75">
      <c r="B32" s="41" t="s">
        <v>252</v>
      </c>
      <c r="N32" s="29"/>
      <c r="AD32" s="22"/>
    </row>
    <row r="33" spans="2:30" ht="15.75">
      <c r="B33" s="41" t="s">
        <v>45</v>
      </c>
      <c r="N33" s="29"/>
      <c r="AD33" s="22"/>
    </row>
    <row r="34" spans="2:30" ht="15.75">
      <c r="B34" s="41" t="s">
        <v>50</v>
      </c>
      <c r="N34" s="29"/>
      <c r="AD34" s="22"/>
    </row>
    <row r="35" spans="2:30" ht="15.75">
      <c r="B35" s="41" t="s">
        <v>47</v>
      </c>
      <c r="N35" s="29"/>
      <c r="AD35" s="22"/>
    </row>
    <row r="36" spans="2:30" ht="15.75">
      <c r="B36" s="41" t="s">
        <v>46</v>
      </c>
      <c r="N36" s="29"/>
      <c r="AD36" s="22"/>
    </row>
    <row r="37" spans="2:30" ht="15.75">
      <c r="B37" s="41"/>
      <c r="N37" s="29"/>
      <c r="AD37" s="22"/>
    </row>
    <row r="38" spans="2:30" ht="15.75">
      <c r="B38" s="41" t="s">
        <v>144</v>
      </c>
      <c r="N38" s="29"/>
      <c r="AD38" s="22"/>
    </row>
    <row r="39" spans="2:30" ht="82.5">
      <c r="B39" s="2" t="s">
        <v>71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44" t="s">
        <v>66</v>
      </c>
      <c r="AC39" s="44" t="s">
        <v>44</v>
      </c>
      <c r="AD39" s="67" t="s">
        <v>296</v>
      </c>
    </row>
    <row r="40" spans="2:30" ht="15">
      <c r="B40" s="3" t="s">
        <v>1</v>
      </c>
      <c r="C40" s="10" t="s">
        <v>2</v>
      </c>
      <c r="D40" s="10" t="s">
        <v>3</v>
      </c>
      <c r="E40" s="10" t="s">
        <v>2</v>
      </c>
      <c r="F40" s="10" t="s">
        <v>3</v>
      </c>
      <c r="G40" s="10" t="s">
        <v>2</v>
      </c>
      <c r="H40" s="10" t="s">
        <v>3</v>
      </c>
      <c r="I40" s="10" t="s">
        <v>2</v>
      </c>
      <c r="J40" s="10" t="s">
        <v>3</v>
      </c>
      <c r="K40" s="10" t="s">
        <v>2</v>
      </c>
      <c r="L40" s="10" t="s">
        <v>3</v>
      </c>
      <c r="M40" s="10" t="s">
        <v>2</v>
      </c>
      <c r="N40" s="10" t="s">
        <v>3</v>
      </c>
      <c r="O40" s="10" t="s">
        <v>2</v>
      </c>
      <c r="P40" s="10" t="s">
        <v>3</v>
      </c>
      <c r="Q40" s="10" t="s">
        <v>2</v>
      </c>
      <c r="R40" s="10" t="s">
        <v>3</v>
      </c>
      <c r="S40" s="10" t="s">
        <v>2</v>
      </c>
      <c r="T40" s="10" t="s">
        <v>3</v>
      </c>
      <c r="U40" s="10" t="s">
        <v>2</v>
      </c>
      <c r="V40" s="10" t="s">
        <v>3</v>
      </c>
      <c r="W40" s="10" t="s">
        <v>2</v>
      </c>
      <c r="X40" s="10" t="s">
        <v>3</v>
      </c>
      <c r="Y40" s="9"/>
      <c r="Z40" s="9"/>
      <c r="AA40" s="10" t="s">
        <v>4</v>
      </c>
      <c r="AB40" s="44"/>
      <c r="AC40" s="44"/>
      <c r="AD40" s="67"/>
    </row>
    <row r="41" spans="2:30" ht="15">
      <c r="B41" s="3"/>
      <c r="C41" s="15" t="s">
        <v>318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9"/>
      <c r="Z41" s="9"/>
      <c r="AA41" s="10"/>
      <c r="AB41" s="44"/>
      <c r="AC41" s="44"/>
      <c r="AD41" s="67"/>
    </row>
    <row r="42" spans="2:30" ht="15">
      <c r="B42" s="4" t="s">
        <v>344</v>
      </c>
      <c r="C42" s="10" t="s">
        <v>9</v>
      </c>
      <c r="D42" s="12">
        <v>9</v>
      </c>
      <c r="E42" s="10"/>
      <c r="F42" s="12"/>
      <c r="G42" s="10"/>
      <c r="H42" s="12"/>
      <c r="I42" s="10"/>
      <c r="J42" s="12"/>
      <c r="K42" s="10"/>
      <c r="L42" s="12"/>
      <c r="M42" s="10"/>
      <c r="N42" s="12"/>
      <c r="O42" s="10"/>
      <c r="P42" s="12"/>
      <c r="Q42" s="10"/>
      <c r="R42" s="12"/>
      <c r="S42" s="10"/>
      <c r="T42" s="12"/>
      <c r="U42" s="10"/>
      <c r="V42" s="12"/>
      <c r="W42" s="10"/>
      <c r="X42" s="12"/>
      <c r="Y42" s="9"/>
      <c r="Z42" s="9"/>
      <c r="AA42" s="4">
        <f>+D42+F42+H42+J42+L42+N42+P42+R42+T42+V42+X42</f>
        <v>9</v>
      </c>
      <c r="AB42" s="44"/>
      <c r="AC42" s="44"/>
      <c r="AD42" s="67"/>
    </row>
    <row r="43" spans="2:30" ht="15">
      <c r="B43" s="2" t="s">
        <v>0</v>
      </c>
      <c r="C43" s="9"/>
      <c r="D43" s="6"/>
      <c r="E43" s="9"/>
      <c r="F43" s="6"/>
      <c r="G43" s="9"/>
      <c r="H43" s="6"/>
      <c r="I43" s="9"/>
      <c r="J43" s="9"/>
      <c r="K43" s="6"/>
      <c r="L43" s="9"/>
      <c r="M43" s="9"/>
      <c r="N43" s="6"/>
      <c r="O43" s="9"/>
      <c r="P43" s="9"/>
      <c r="Q43" s="6"/>
      <c r="R43" s="9"/>
      <c r="S43" s="9"/>
      <c r="T43" s="6"/>
      <c r="U43" s="6"/>
      <c r="V43" s="6"/>
      <c r="W43" s="9"/>
      <c r="X43" s="9"/>
      <c r="Y43" s="9" t="s">
        <v>65</v>
      </c>
      <c r="Z43" s="9"/>
      <c r="AA43" s="3">
        <f>SUM(AA42:AA42)</f>
        <v>9</v>
      </c>
      <c r="AB43" s="44"/>
      <c r="AC43" s="44"/>
      <c r="AD43" s="67"/>
    </row>
    <row r="44" spans="2:30" ht="15">
      <c r="B44" s="2"/>
      <c r="C44" s="9"/>
      <c r="D44" s="6"/>
      <c r="E44" s="9"/>
      <c r="F44" s="6"/>
      <c r="G44" s="9"/>
      <c r="H44" s="6"/>
      <c r="I44" s="9"/>
      <c r="J44" s="9"/>
      <c r="K44" s="6"/>
      <c r="L44" s="9"/>
      <c r="M44" s="9"/>
      <c r="N44" s="6"/>
      <c r="O44" s="9"/>
      <c r="P44" s="9"/>
      <c r="Q44" s="6"/>
      <c r="R44" s="9"/>
      <c r="S44" s="9"/>
      <c r="T44" s="6"/>
      <c r="U44" s="6"/>
      <c r="V44" s="6"/>
      <c r="W44" s="9"/>
      <c r="X44" s="9"/>
      <c r="Y44" s="9"/>
      <c r="Z44" s="9"/>
      <c r="AA44" s="9"/>
      <c r="AB44" s="44"/>
      <c r="AC44" s="44"/>
      <c r="AD44" s="67"/>
    </row>
    <row r="45" spans="2:30" ht="15.75">
      <c r="B45" s="3" t="s">
        <v>1</v>
      </c>
      <c r="C45" s="10" t="s">
        <v>2</v>
      </c>
      <c r="D45" s="10" t="s">
        <v>3</v>
      </c>
      <c r="E45" s="10" t="s">
        <v>2</v>
      </c>
      <c r="F45" s="10" t="s">
        <v>3</v>
      </c>
      <c r="G45" s="10" t="s">
        <v>2</v>
      </c>
      <c r="H45" s="10" t="s">
        <v>3</v>
      </c>
      <c r="I45" s="10" t="s">
        <v>2</v>
      </c>
      <c r="J45" s="10" t="s">
        <v>3</v>
      </c>
      <c r="K45" s="10" t="s">
        <v>2</v>
      </c>
      <c r="L45" s="10" t="s">
        <v>3</v>
      </c>
      <c r="M45" s="10" t="s">
        <v>2</v>
      </c>
      <c r="N45" s="10" t="s">
        <v>3</v>
      </c>
      <c r="O45" s="10" t="s">
        <v>2</v>
      </c>
      <c r="P45" s="10" t="s">
        <v>3</v>
      </c>
      <c r="Q45" s="10" t="s">
        <v>2</v>
      </c>
      <c r="R45" s="10" t="s">
        <v>3</v>
      </c>
      <c r="S45" s="10" t="s">
        <v>2</v>
      </c>
      <c r="T45" s="10" t="s">
        <v>3</v>
      </c>
      <c r="U45" s="10" t="s">
        <v>2</v>
      </c>
      <c r="V45" s="10" t="s">
        <v>3</v>
      </c>
      <c r="W45" s="10" t="s">
        <v>2</v>
      </c>
      <c r="X45" s="10" t="s">
        <v>3</v>
      </c>
      <c r="Y45" s="9"/>
      <c r="Z45" s="9"/>
      <c r="AA45" s="10" t="s">
        <v>4</v>
      </c>
      <c r="AB45" s="22"/>
      <c r="AC45" s="31"/>
      <c r="AD45" s="22"/>
    </row>
    <row r="46" spans="2:30" ht="15.75">
      <c r="B46" s="3"/>
      <c r="C46" s="15" t="s">
        <v>346</v>
      </c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9"/>
      <c r="Z46" s="9"/>
      <c r="AA46" s="10"/>
      <c r="AB46" s="22"/>
      <c r="AC46" s="31"/>
      <c r="AD46" s="22"/>
    </row>
    <row r="47" spans="2:30" ht="15.75">
      <c r="B47" s="4" t="s">
        <v>81</v>
      </c>
      <c r="C47" s="10" t="s">
        <v>13</v>
      </c>
      <c r="D47" s="12">
        <v>1</v>
      </c>
      <c r="E47" s="10" t="s">
        <v>14</v>
      </c>
      <c r="F47" s="12">
        <v>1</v>
      </c>
      <c r="G47" s="10" t="s">
        <v>11</v>
      </c>
      <c r="H47" s="12">
        <v>1</v>
      </c>
      <c r="I47" s="10" t="s">
        <v>15</v>
      </c>
      <c r="J47" s="12">
        <v>1</v>
      </c>
      <c r="K47" s="10" t="s">
        <v>12</v>
      </c>
      <c r="L47" s="12">
        <v>1</v>
      </c>
      <c r="M47" s="10" t="s">
        <v>7</v>
      </c>
      <c r="N47" s="12">
        <v>1</v>
      </c>
      <c r="O47" s="10" t="s">
        <v>6</v>
      </c>
      <c r="P47" s="12">
        <v>1</v>
      </c>
      <c r="Q47" s="10" t="s">
        <v>19</v>
      </c>
      <c r="R47" s="12">
        <v>1</v>
      </c>
      <c r="S47" s="10" t="s">
        <v>21</v>
      </c>
      <c r="T47" s="12">
        <v>1</v>
      </c>
      <c r="U47" s="12"/>
      <c r="V47" s="12"/>
      <c r="W47" s="10"/>
      <c r="X47" s="12"/>
      <c r="Y47" s="9"/>
      <c r="Z47" s="9"/>
      <c r="AA47" s="4">
        <f>+D47+F47+H47+J47+L47+N47+P47+R47+T47+V47+X47</f>
        <v>9</v>
      </c>
      <c r="AB47" s="22"/>
      <c r="AC47" s="31"/>
      <c r="AD47" s="22"/>
    </row>
    <row r="48" spans="2:30" ht="15.75">
      <c r="B48" s="4" t="s">
        <v>316</v>
      </c>
      <c r="C48" s="10" t="s">
        <v>8</v>
      </c>
      <c r="D48" s="12">
        <v>1</v>
      </c>
      <c r="E48" s="10" t="s">
        <v>9</v>
      </c>
      <c r="F48" s="12">
        <v>1</v>
      </c>
      <c r="G48" s="10" t="s">
        <v>17</v>
      </c>
      <c r="H48" s="12">
        <v>1</v>
      </c>
      <c r="I48" s="10" t="s">
        <v>91</v>
      </c>
      <c r="J48" s="12">
        <v>1</v>
      </c>
      <c r="K48" s="10"/>
      <c r="L48" s="12"/>
      <c r="M48" s="10"/>
      <c r="N48" s="12"/>
      <c r="O48" s="10"/>
      <c r="P48" s="12"/>
      <c r="Q48" s="10"/>
      <c r="R48" s="12"/>
      <c r="S48" s="10"/>
      <c r="T48" s="12"/>
      <c r="U48" s="10"/>
      <c r="V48" s="12"/>
      <c r="W48" s="10"/>
      <c r="X48" s="12"/>
      <c r="Y48" s="9"/>
      <c r="Z48" s="9"/>
      <c r="AA48" s="4">
        <f>+D48+F48+H48+J48+L48+N48+P48+R48+T48+V48+X48</f>
        <v>4</v>
      </c>
      <c r="AB48" s="22"/>
      <c r="AC48" s="31"/>
      <c r="AD48" s="22"/>
    </row>
    <row r="49" spans="2:30" ht="15">
      <c r="B49" s="6"/>
      <c r="C49" s="9"/>
      <c r="D49" s="6"/>
      <c r="E49" s="9"/>
      <c r="F49" s="6"/>
      <c r="G49" s="9"/>
      <c r="H49" s="6"/>
      <c r="I49" s="9"/>
      <c r="J49" s="9"/>
      <c r="K49" s="6"/>
      <c r="L49" s="9"/>
      <c r="M49" s="9"/>
      <c r="N49" s="6"/>
      <c r="O49" s="9"/>
      <c r="P49" s="9"/>
      <c r="Q49" s="6"/>
      <c r="R49" s="9"/>
      <c r="S49" s="9"/>
      <c r="T49" s="6"/>
      <c r="U49" s="6"/>
      <c r="V49" s="6"/>
      <c r="W49" s="9"/>
      <c r="X49" s="9"/>
      <c r="Y49" s="9" t="s">
        <v>65</v>
      </c>
      <c r="Z49" s="9"/>
      <c r="AA49" s="3">
        <f>SUM(AA47:AA48)</f>
        <v>13</v>
      </c>
      <c r="AB49" s="22"/>
      <c r="AC49" s="22">
        <v>-2</v>
      </c>
      <c r="AD49" s="22">
        <f>AA49</f>
        <v>13</v>
      </c>
    </row>
    <row r="50" spans="2:30" ht="15.75">
      <c r="B50" s="2" t="s">
        <v>253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22"/>
      <c r="AC50" s="31"/>
      <c r="AD50" s="22"/>
    </row>
    <row r="51" spans="2:30" ht="15.75">
      <c r="B51" s="3" t="s">
        <v>1</v>
      </c>
      <c r="C51" s="10" t="s">
        <v>2</v>
      </c>
      <c r="D51" s="10" t="s">
        <v>3</v>
      </c>
      <c r="E51" s="10" t="s">
        <v>2</v>
      </c>
      <c r="F51" s="10" t="s">
        <v>3</v>
      </c>
      <c r="G51" s="10" t="s">
        <v>2</v>
      </c>
      <c r="H51" s="10" t="s">
        <v>3</v>
      </c>
      <c r="I51" s="10" t="s">
        <v>2</v>
      </c>
      <c r="J51" s="10" t="s">
        <v>3</v>
      </c>
      <c r="K51" s="10" t="s">
        <v>2</v>
      </c>
      <c r="L51" s="10" t="s">
        <v>3</v>
      </c>
      <c r="M51" s="10" t="s">
        <v>2</v>
      </c>
      <c r="N51" s="10" t="s">
        <v>3</v>
      </c>
      <c r="O51" s="10" t="s">
        <v>2</v>
      </c>
      <c r="P51" s="10" t="s">
        <v>3</v>
      </c>
      <c r="Q51" s="10" t="s">
        <v>2</v>
      </c>
      <c r="R51" s="10" t="s">
        <v>3</v>
      </c>
      <c r="S51" s="10" t="s">
        <v>2</v>
      </c>
      <c r="T51" s="10" t="s">
        <v>3</v>
      </c>
      <c r="U51" s="10" t="s">
        <v>2</v>
      </c>
      <c r="V51" s="10" t="s">
        <v>3</v>
      </c>
      <c r="W51" s="10" t="s">
        <v>2</v>
      </c>
      <c r="X51" s="10" t="s">
        <v>3</v>
      </c>
      <c r="Y51" s="9"/>
      <c r="Z51" s="9"/>
      <c r="AA51" s="10" t="s">
        <v>4</v>
      </c>
      <c r="AB51" s="22"/>
      <c r="AC51" s="31"/>
      <c r="AD51" s="66"/>
    </row>
    <row r="52" spans="2:30" ht="15.75">
      <c r="B52" s="13"/>
      <c r="C52" s="15" t="s">
        <v>254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3"/>
      <c r="X52" s="3"/>
      <c r="Y52" s="9"/>
      <c r="Z52" s="9"/>
      <c r="AA52" s="10"/>
      <c r="AB52" s="22"/>
      <c r="AC52" s="31"/>
      <c r="AD52" s="66"/>
    </row>
    <row r="53" spans="2:30" ht="15.75">
      <c r="B53" s="4" t="s">
        <v>320</v>
      </c>
      <c r="C53" s="10" t="s">
        <v>13</v>
      </c>
      <c r="D53" s="12">
        <v>2</v>
      </c>
      <c r="E53" s="10" t="s">
        <v>14</v>
      </c>
      <c r="F53" s="12">
        <v>2</v>
      </c>
      <c r="G53" s="10" t="s">
        <v>8</v>
      </c>
      <c r="H53" s="12">
        <v>2</v>
      </c>
      <c r="I53" s="10" t="s">
        <v>9</v>
      </c>
      <c r="J53" s="12">
        <v>2</v>
      </c>
      <c r="K53" s="10" t="s">
        <v>91</v>
      </c>
      <c r="L53" s="12">
        <v>2</v>
      </c>
      <c r="M53" s="3"/>
      <c r="N53" s="4"/>
      <c r="O53" s="3"/>
      <c r="P53" s="4"/>
      <c r="Q53" s="4"/>
      <c r="R53" s="4"/>
      <c r="S53" s="3"/>
      <c r="T53" s="4"/>
      <c r="U53" s="4"/>
      <c r="V53" s="4"/>
      <c r="W53" s="3"/>
      <c r="X53" s="3"/>
      <c r="Y53" s="9"/>
      <c r="Z53" s="9"/>
      <c r="AA53" s="4">
        <f>+D53+F53+H53+J53+L53+N53+P53+R53+T53+V53+X53</f>
        <v>10</v>
      </c>
      <c r="AB53" s="22"/>
      <c r="AC53" s="31"/>
      <c r="AD53" s="66"/>
    </row>
    <row r="54" spans="2:30" ht="15">
      <c r="B54" s="4" t="s">
        <v>255</v>
      </c>
      <c r="C54" s="10" t="s">
        <v>15</v>
      </c>
      <c r="D54" s="12">
        <v>7</v>
      </c>
      <c r="E54" s="10" t="s">
        <v>12</v>
      </c>
      <c r="F54" s="12">
        <v>7</v>
      </c>
      <c r="G54" s="10" t="s">
        <v>6</v>
      </c>
      <c r="H54" s="12">
        <v>2</v>
      </c>
      <c r="I54" s="10" t="s">
        <v>19</v>
      </c>
      <c r="J54" s="12">
        <v>2</v>
      </c>
      <c r="K54" s="10"/>
      <c r="L54" s="12"/>
      <c r="M54" s="3"/>
      <c r="N54" s="4"/>
      <c r="O54" s="19"/>
      <c r="P54" s="12"/>
      <c r="Q54" s="3"/>
      <c r="R54" s="4"/>
      <c r="S54" s="3"/>
      <c r="T54" s="4"/>
      <c r="U54" s="3"/>
      <c r="V54" s="4"/>
      <c r="W54" s="4"/>
      <c r="X54" s="12"/>
      <c r="Y54" s="9"/>
      <c r="Z54" s="9"/>
      <c r="AA54" s="4">
        <f>+D54+F54+H54+J54+L54+N54+P54+R54+T54+V54+X54</f>
        <v>18</v>
      </c>
      <c r="AB54" s="22">
        <v>3</v>
      </c>
      <c r="AC54" s="22"/>
      <c r="AD54" s="45"/>
    </row>
    <row r="55" spans="2:30" ht="15.75">
      <c r="B55" s="4" t="s">
        <v>256</v>
      </c>
      <c r="C55" s="10" t="s">
        <v>17</v>
      </c>
      <c r="D55" s="12">
        <v>6</v>
      </c>
      <c r="E55" s="10" t="s">
        <v>10</v>
      </c>
      <c r="F55" s="12">
        <v>7</v>
      </c>
      <c r="G55" s="10" t="s">
        <v>7</v>
      </c>
      <c r="H55" s="12">
        <v>7</v>
      </c>
      <c r="I55" s="10"/>
      <c r="J55" s="12"/>
      <c r="K55" s="10"/>
      <c r="L55" s="12"/>
      <c r="M55" s="3"/>
      <c r="N55" s="4"/>
      <c r="O55" s="3"/>
      <c r="P55" s="4"/>
      <c r="Q55" s="4"/>
      <c r="R55" s="4"/>
      <c r="S55" s="3"/>
      <c r="T55" s="4"/>
      <c r="U55" s="4"/>
      <c r="V55" s="4"/>
      <c r="W55" s="3"/>
      <c r="X55" s="3"/>
      <c r="Y55" s="9"/>
      <c r="Z55" s="9"/>
      <c r="AA55" s="4">
        <f>+D55+F55+H55+J55+L55+N55+P55+R55+T55+V55+X55</f>
        <v>20</v>
      </c>
      <c r="AB55" s="22"/>
      <c r="AC55" s="31"/>
      <c r="AD55" s="45"/>
    </row>
    <row r="56" spans="2:30" ht="15">
      <c r="B56" s="4" t="s">
        <v>257</v>
      </c>
      <c r="C56" s="10" t="s">
        <v>11</v>
      </c>
      <c r="D56" s="12">
        <v>6</v>
      </c>
      <c r="E56" s="10" t="s">
        <v>18</v>
      </c>
      <c r="F56" s="12">
        <v>7</v>
      </c>
      <c r="G56" s="10" t="s">
        <v>21</v>
      </c>
      <c r="H56" s="12">
        <v>7</v>
      </c>
      <c r="I56" s="10"/>
      <c r="J56" s="12"/>
      <c r="K56" s="10"/>
      <c r="L56" s="12"/>
      <c r="M56" s="3"/>
      <c r="N56" s="4"/>
      <c r="O56" s="3"/>
      <c r="P56" s="4"/>
      <c r="Q56" s="4"/>
      <c r="R56" s="4"/>
      <c r="S56" s="3"/>
      <c r="T56" s="4"/>
      <c r="U56" s="4"/>
      <c r="V56" s="4"/>
      <c r="W56" s="3"/>
      <c r="X56" s="3"/>
      <c r="Y56" s="9"/>
      <c r="Z56" s="9"/>
      <c r="AA56" s="4">
        <f>+D56+F56+H56+J56+L56+N56+P56+R56+T56+V56+X56</f>
        <v>20</v>
      </c>
      <c r="AD56" s="45"/>
    </row>
    <row r="57" spans="2:30" ht="15.75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7"/>
      <c r="P57" s="7"/>
      <c r="Q57" s="7"/>
      <c r="R57" s="7"/>
      <c r="S57" s="7"/>
      <c r="T57" s="7"/>
      <c r="U57" s="7"/>
      <c r="V57" s="7"/>
      <c r="W57" s="7"/>
      <c r="X57" s="7"/>
      <c r="Y57" s="9" t="s">
        <v>65</v>
      </c>
      <c r="Z57" s="9"/>
      <c r="AA57" s="3">
        <f>SUM(AA53:AA56)</f>
        <v>68</v>
      </c>
      <c r="AB57" s="22"/>
      <c r="AC57" s="31"/>
      <c r="AD57" s="45">
        <f>AA57</f>
        <v>68</v>
      </c>
    </row>
    <row r="58" spans="2:30" ht="15.75">
      <c r="B58" s="2" t="s">
        <v>180</v>
      </c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22"/>
      <c r="AC58" s="31"/>
      <c r="AD58" s="22"/>
    </row>
    <row r="59" spans="2:30" ht="15.75">
      <c r="B59" s="3" t="s">
        <v>1</v>
      </c>
      <c r="C59" s="10" t="s">
        <v>2</v>
      </c>
      <c r="D59" s="10" t="s">
        <v>3</v>
      </c>
      <c r="E59" s="10" t="s">
        <v>2</v>
      </c>
      <c r="F59" s="10" t="s">
        <v>3</v>
      </c>
      <c r="G59" s="10" t="s">
        <v>2</v>
      </c>
      <c r="H59" s="10" t="s">
        <v>3</v>
      </c>
      <c r="I59" s="10" t="s">
        <v>2</v>
      </c>
      <c r="J59" s="10" t="s">
        <v>3</v>
      </c>
      <c r="K59" s="10" t="s">
        <v>2</v>
      </c>
      <c r="L59" s="10" t="s">
        <v>3</v>
      </c>
      <c r="M59" s="10" t="s">
        <v>2</v>
      </c>
      <c r="N59" s="10" t="s">
        <v>3</v>
      </c>
      <c r="O59" s="10" t="s">
        <v>2</v>
      </c>
      <c r="P59" s="10" t="s">
        <v>3</v>
      </c>
      <c r="Q59" s="10" t="s">
        <v>2</v>
      </c>
      <c r="R59" s="10" t="s">
        <v>3</v>
      </c>
      <c r="S59" s="10" t="s">
        <v>2</v>
      </c>
      <c r="T59" s="10" t="s">
        <v>3</v>
      </c>
      <c r="U59" s="10" t="s">
        <v>2</v>
      </c>
      <c r="V59" s="10" t="s">
        <v>3</v>
      </c>
      <c r="W59" s="10" t="s">
        <v>2</v>
      </c>
      <c r="X59" s="10" t="s">
        <v>3</v>
      </c>
      <c r="Y59" s="9"/>
      <c r="Z59" s="9"/>
      <c r="AA59" s="10" t="s">
        <v>4</v>
      </c>
      <c r="AB59" s="22"/>
      <c r="AC59" s="31"/>
      <c r="AD59" s="66"/>
    </row>
    <row r="60" spans="2:30" ht="15.75">
      <c r="B60" s="13"/>
      <c r="C60" s="15" t="s">
        <v>258</v>
      </c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3"/>
      <c r="X60" s="3"/>
      <c r="Y60" s="9"/>
      <c r="Z60" s="9"/>
      <c r="AA60" s="10"/>
      <c r="AB60" s="22"/>
      <c r="AC60" s="31"/>
      <c r="AD60" s="66"/>
    </row>
    <row r="61" spans="2:30" ht="15.75">
      <c r="B61" s="4" t="s">
        <v>259</v>
      </c>
      <c r="C61" s="10" t="s">
        <v>13</v>
      </c>
      <c r="D61" s="12">
        <v>2</v>
      </c>
      <c r="E61" s="10" t="s">
        <v>14</v>
      </c>
      <c r="F61" s="12">
        <v>2</v>
      </c>
      <c r="G61" s="10" t="s">
        <v>15</v>
      </c>
      <c r="H61" s="12">
        <v>5</v>
      </c>
      <c r="I61" s="10" t="s">
        <v>12</v>
      </c>
      <c r="J61" s="12">
        <v>5</v>
      </c>
      <c r="K61" s="10" t="s">
        <v>6</v>
      </c>
      <c r="L61" s="12">
        <v>2</v>
      </c>
      <c r="M61" s="10" t="s">
        <v>91</v>
      </c>
      <c r="N61" s="12">
        <v>2</v>
      </c>
      <c r="O61" s="10"/>
      <c r="P61" s="12"/>
      <c r="Q61" s="4"/>
      <c r="R61" s="4"/>
      <c r="S61" s="3"/>
      <c r="T61" s="4"/>
      <c r="U61" s="4"/>
      <c r="V61" s="4"/>
      <c r="W61" s="3"/>
      <c r="X61" s="3"/>
      <c r="Y61" s="9"/>
      <c r="Z61" s="9"/>
      <c r="AA61" s="4">
        <f>+D61+F61+H61+J61+L61+N61+P61+R61+T61</f>
        <v>18</v>
      </c>
      <c r="AB61" s="22"/>
      <c r="AC61" s="31"/>
      <c r="AD61" s="45"/>
    </row>
    <row r="62" spans="1:30" ht="15.75">
      <c r="A62">
        <v>6</v>
      </c>
      <c r="B62" s="4" t="s">
        <v>260</v>
      </c>
      <c r="C62" s="10" t="s">
        <v>9</v>
      </c>
      <c r="D62" s="12">
        <v>2</v>
      </c>
      <c r="E62" s="10" t="s">
        <v>17</v>
      </c>
      <c r="F62" s="12">
        <v>6</v>
      </c>
      <c r="G62" s="10" t="s">
        <v>10</v>
      </c>
      <c r="H62" s="12">
        <v>5</v>
      </c>
      <c r="I62" s="10" t="s">
        <v>7</v>
      </c>
      <c r="J62" s="12">
        <v>5</v>
      </c>
      <c r="K62" s="10"/>
      <c r="L62" s="12"/>
      <c r="M62" s="10"/>
      <c r="N62" s="12"/>
      <c r="O62" s="3"/>
      <c r="P62" s="4"/>
      <c r="Q62" s="4"/>
      <c r="R62" s="4"/>
      <c r="S62" s="3"/>
      <c r="T62" s="4"/>
      <c r="U62" s="4"/>
      <c r="V62" s="4"/>
      <c r="W62" s="3"/>
      <c r="X62" s="3"/>
      <c r="Y62" s="9"/>
      <c r="Z62" s="9"/>
      <c r="AA62" s="4">
        <f>+D62+F62+H62+J62+L62+N62+P62+R62+T62</f>
        <v>18</v>
      </c>
      <c r="AB62" s="22">
        <v>3</v>
      </c>
      <c r="AC62" s="31"/>
      <c r="AD62" s="45"/>
    </row>
    <row r="63" spans="2:30" ht="15.75">
      <c r="B63" s="4" t="s">
        <v>340</v>
      </c>
      <c r="C63" s="10" t="s">
        <v>8</v>
      </c>
      <c r="D63" s="12">
        <v>2</v>
      </c>
      <c r="E63" s="10"/>
      <c r="F63" s="12"/>
      <c r="G63" s="10"/>
      <c r="H63" s="12"/>
      <c r="I63" s="10"/>
      <c r="J63" s="12"/>
      <c r="K63" s="10"/>
      <c r="L63" s="12"/>
      <c r="M63" s="10"/>
      <c r="N63" s="12"/>
      <c r="O63" s="3"/>
      <c r="P63" s="4"/>
      <c r="Q63" s="4"/>
      <c r="R63" s="4"/>
      <c r="S63" s="3"/>
      <c r="T63" s="4"/>
      <c r="U63" s="4"/>
      <c r="V63" s="4"/>
      <c r="W63" s="3"/>
      <c r="X63" s="3"/>
      <c r="Y63" s="9"/>
      <c r="Z63" s="9"/>
      <c r="AA63" s="4">
        <f>+D63+F63+H63+J63+L63+N63+P63+R63+T63</f>
        <v>2</v>
      </c>
      <c r="AB63" s="22"/>
      <c r="AC63" s="31"/>
      <c r="AD63" s="45"/>
    </row>
    <row r="64" spans="2:30" ht="15">
      <c r="B64" s="4" t="s">
        <v>261</v>
      </c>
      <c r="C64" s="10" t="s">
        <v>11</v>
      </c>
      <c r="D64" s="12">
        <v>6</v>
      </c>
      <c r="E64" s="10" t="s">
        <v>19</v>
      </c>
      <c r="F64" s="12">
        <v>2</v>
      </c>
      <c r="G64" s="10" t="s">
        <v>18</v>
      </c>
      <c r="H64" s="12">
        <v>5</v>
      </c>
      <c r="I64" s="10" t="s">
        <v>21</v>
      </c>
      <c r="J64" s="12">
        <v>5</v>
      </c>
      <c r="K64" s="10"/>
      <c r="L64" s="12"/>
      <c r="M64" s="10"/>
      <c r="N64" s="12"/>
      <c r="O64" s="3"/>
      <c r="P64" s="4"/>
      <c r="Q64" s="3"/>
      <c r="R64" s="4"/>
      <c r="S64" s="3"/>
      <c r="T64" s="4"/>
      <c r="U64" s="4"/>
      <c r="V64" s="4"/>
      <c r="W64" s="3"/>
      <c r="X64" s="3"/>
      <c r="Y64" s="9"/>
      <c r="Z64" s="9"/>
      <c r="AA64" s="4">
        <f>+D64+F64+H64+J64+L64+N64+P64+R64+T64</f>
        <v>18</v>
      </c>
      <c r="AB64" s="22"/>
      <c r="AC64" s="22"/>
      <c r="AD64" s="45"/>
    </row>
    <row r="65" spans="2:30" ht="15.75">
      <c r="B65" s="6"/>
      <c r="C65" s="11"/>
      <c r="D65" s="21"/>
      <c r="E65" s="11"/>
      <c r="F65" s="21"/>
      <c r="G65" s="11"/>
      <c r="H65" s="21"/>
      <c r="I65" s="11"/>
      <c r="J65" s="21"/>
      <c r="K65" s="9"/>
      <c r="L65" s="6"/>
      <c r="M65" s="9"/>
      <c r="N65" s="6"/>
      <c r="O65" s="9"/>
      <c r="P65" s="6"/>
      <c r="Q65" s="6"/>
      <c r="R65" s="6"/>
      <c r="S65" s="9"/>
      <c r="T65" s="6"/>
      <c r="U65" s="6"/>
      <c r="V65" s="6"/>
      <c r="W65" s="9"/>
      <c r="X65" s="9"/>
      <c r="Y65" s="9" t="s">
        <v>65</v>
      </c>
      <c r="Z65" s="9"/>
      <c r="AA65" s="3">
        <f>SUM(AA60:AA64)</f>
        <v>56</v>
      </c>
      <c r="AB65" s="22"/>
      <c r="AC65" s="31"/>
      <c r="AD65" s="45">
        <f>AA65</f>
        <v>56</v>
      </c>
    </row>
    <row r="66" spans="2:30" ht="15.75">
      <c r="B66" s="2" t="s">
        <v>22</v>
      </c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22"/>
      <c r="AC66" s="31"/>
      <c r="AD66" s="45"/>
    </row>
    <row r="67" spans="2:30" ht="15.75">
      <c r="B67" s="3" t="s">
        <v>1</v>
      </c>
      <c r="C67" s="10" t="s">
        <v>2</v>
      </c>
      <c r="D67" s="10" t="s">
        <v>3</v>
      </c>
      <c r="E67" s="10" t="s">
        <v>2</v>
      </c>
      <c r="F67" s="10" t="s">
        <v>3</v>
      </c>
      <c r="G67" s="10" t="s">
        <v>2</v>
      </c>
      <c r="H67" s="10" t="s">
        <v>3</v>
      </c>
      <c r="I67" s="10" t="s">
        <v>2</v>
      </c>
      <c r="J67" s="10" t="s">
        <v>3</v>
      </c>
      <c r="K67" s="10" t="s">
        <v>2</v>
      </c>
      <c r="L67" s="10" t="s">
        <v>3</v>
      </c>
      <c r="M67" s="10" t="s">
        <v>2</v>
      </c>
      <c r="N67" s="10" t="s">
        <v>3</v>
      </c>
      <c r="O67" s="10" t="s">
        <v>2</v>
      </c>
      <c r="P67" s="10" t="s">
        <v>3</v>
      </c>
      <c r="Q67" s="10" t="s">
        <v>2</v>
      </c>
      <c r="R67" s="10" t="s">
        <v>3</v>
      </c>
      <c r="S67" s="10" t="s">
        <v>2</v>
      </c>
      <c r="T67" s="10" t="s">
        <v>3</v>
      </c>
      <c r="U67" s="10" t="s">
        <v>2</v>
      </c>
      <c r="V67" s="10" t="s">
        <v>3</v>
      </c>
      <c r="W67" s="10" t="s">
        <v>2</v>
      </c>
      <c r="X67" s="10" t="s">
        <v>3</v>
      </c>
      <c r="Y67" s="9"/>
      <c r="Z67" s="9"/>
      <c r="AA67" s="10" t="s">
        <v>4</v>
      </c>
      <c r="AB67" s="22"/>
      <c r="AC67" s="31"/>
      <c r="AD67" s="45"/>
    </row>
    <row r="68" spans="2:30" ht="15.75">
      <c r="B68" s="13"/>
      <c r="C68" s="15" t="s">
        <v>262</v>
      </c>
      <c r="D68" s="4"/>
      <c r="E68" s="3"/>
      <c r="F68" s="4"/>
      <c r="G68" s="3"/>
      <c r="H68" s="4"/>
      <c r="I68" s="3"/>
      <c r="J68" s="4"/>
      <c r="K68" s="3"/>
      <c r="L68" s="4"/>
      <c r="M68" s="3"/>
      <c r="N68" s="4"/>
      <c r="O68" s="10"/>
      <c r="P68" s="10"/>
      <c r="Q68" s="10"/>
      <c r="R68" s="10"/>
      <c r="S68" s="10"/>
      <c r="T68" s="10"/>
      <c r="U68" s="10"/>
      <c r="V68" s="10"/>
      <c r="W68" s="3"/>
      <c r="X68" s="3"/>
      <c r="Y68" s="9"/>
      <c r="Z68" s="9"/>
      <c r="AA68" s="4"/>
      <c r="AB68" s="22"/>
      <c r="AC68" s="31"/>
      <c r="AD68" s="45"/>
    </row>
    <row r="69" spans="2:30" ht="15.75">
      <c r="B69" s="4" t="s">
        <v>263</v>
      </c>
      <c r="C69" s="10" t="s">
        <v>13</v>
      </c>
      <c r="D69" s="12">
        <v>2</v>
      </c>
      <c r="E69" s="10" t="s">
        <v>14</v>
      </c>
      <c r="F69" s="12">
        <v>2</v>
      </c>
      <c r="G69" s="10" t="s">
        <v>11</v>
      </c>
      <c r="H69" s="12">
        <v>2</v>
      </c>
      <c r="I69" s="10" t="s">
        <v>15</v>
      </c>
      <c r="J69" s="12">
        <v>2</v>
      </c>
      <c r="K69" s="10" t="s">
        <v>12</v>
      </c>
      <c r="L69" s="12">
        <v>2</v>
      </c>
      <c r="M69" s="10" t="s">
        <v>8</v>
      </c>
      <c r="N69" s="12">
        <v>2</v>
      </c>
      <c r="O69" s="10" t="s">
        <v>9</v>
      </c>
      <c r="P69" s="12">
        <v>2</v>
      </c>
      <c r="Q69" s="10" t="s">
        <v>6</v>
      </c>
      <c r="R69" s="12">
        <v>2</v>
      </c>
      <c r="S69" s="10" t="s">
        <v>91</v>
      </c>
      <c r="T69" s="12">
        <v>2</v>
      </c>
      <c r="U69" s="10"/>
      <c r="V69" s="12"/>
      <c r="W69" s="10"/>
      <c r="X69" s="12"/>
      <c r="Y69" s="9"/>
      <c r="Z69" s="9"/>
      <c r="AA69" s="4">
        <f>+D69+F69+H69+J69+L69+N69+P69+R69+T69+X69+V69+X69</f>
        <v>18</v>
      </c>
      <c r="AB69" s="22">
        <v>1</v>
      </c>
      <c r="AC69" s="31"/>
      <c r="AD69" s="45"/>
    </row>
    <row r="70" spans="2:30" ht="15.75">
      <c r="B70" s="4" t="s">
        <v>356</v>
      </c>
      <c r="C70" s="10" t="s">
        <v>17</v>
      </c>
      <c r="D70" s="12">
        <v>2</v>
      </c>
      <c r="E70" s="10" t="s">
        <v>10</v>
      </c>
      <c r="F70" s="12">
        <v>2</v>
      </c>
      <c r="G70" s="10" t="s">
        <v>7</v>
      </c>
      <c r="H70" s="12">
        <v>2</v>
      </c>
      <c r="I70" s="10"/>
      <c r="J70" s="12"/>
      <c r="K70" s="10"/>
      <c r="L70" s="12"/>
      <c r="M70" s="10"/>
      <c r="N70" s="12"/>
      <c r="O70" s="10"/>
      <c r="P70" s="12"/>
      <c r="Q70" s="10"/>
      <c r="R70" s="12"/>
      <c r="S70" s="10"/>
      <c r="T70" s="12"/>
      <c r="U70" s="10"/>
      <c r="V70" s="12"/>
      <c r="W70" s="10"/>
      <c r="X70" s="12"/>
      <c r="Y70" s="9"/>
      <c r="Z70" s="9"/>
      <c r="AA70" s="4">
        <f>+D70+F70+H70+J70+L70+N70+P70+R70+T70+X70+V70+X70</f>
        <v>6</v>
      </c>
      <c r="AB70" s="22"/>
      <c r="AC70" s="31"/>
      <c r="AD70" s="45"/>
    </row>
    <row r="71" spans="2:30" ht="15">
      <c r="B71" s="4" t="s">
        <v>54</v>
      </c>
      <c r="C71" s="10" t="s">
        <v>19</v>
      </c>
      <c r="D71" s="12">
        <v>2</v>
      </c>
      <c r="E71" s="10" t="s">
        <v>18</v>
      </c>
      <c r="F71" s="12">
        <v>2</v>
      </c>
      <c r="G71" s="10" t="s">
        <v>21</v>
      </c>
      <c r="H71" s="12">
        <v>2</v>
      </c>
      <c r="I71" s="10"/>
      <c r="J71" s="12"/>
      <c r="K71" s="10"/>
      <c r="L71" s="12"/>
      <c r="M71" s="10"/>
      <c r="N71" s="12"/>
      <c r="O71" s="10"/>
      <c r="P71" s="12"/>
      <c r="Q71" s="10"/>
      <c r="R71" s="12"/>
      <c r="S71" s="10"/>
      <c r="T71" s="12"/>
      <c r="U71" s="10"/>
      <c r="V71" s="12"/>
      <c r="W71" s="10"/>
      <c r="X71" s="12"/>
      <c r="Y71" s="9"/>
      <c r="Z71" s="9"/>
      <c r="AA71" s="4">
        <f>+D71+F71+H71+J71+L71+N71+P71+R71+T71+X71+V71+X71</f>
        <v>6</v>
      </c>
      <c r="AB71" s="22"/>
      <c r="AC71" s="22"/>
      <c r="AD71" s="45"/>
    </row>
    <row r="72" spans="2:30" ht="15.75">
      <c r="B72" s="6"/>
      <c r="C72" s="9"/>
      <c r="D72" s="9"/>
      <c r="E72" s="6"/>
      <c r="F72" s="9"/>
      <c r="G72" s="9"/>
      <c r="H72" s="6"/>
      <c r="I72" s="9"/>
      <c r="J72" s="9"/>
      <c r="K72" s="6"/>
      <c r="L72" s="9"/>
      <c r="M72" s="9"/>
      <c r="N72" s="6"/>
      <c r="O72" s="9"/>
      <c r="P72" s="9"/>
      <c r="Q72" s="6"/>
      <c r="R72" s="9"/>
      <c r="S72" s="9"/>
      <c r="T72" s="6"/>
      <c r="U72" s="6"/>
      <c r="V72" s="6"/>
      <c r="W72" s="9"/>
      <c r="X72" s="9"/>
      <c r="Y72" s="9" t="s">
        <v>65</v>
      </c>
      <c r="Z72" s="9"/>
      <c r="AA72" s="3">
        <f>SUM(AA66:AA71)</f>
        <v>30</v>
      </c>
      <c r="AB72" s="22"/>
      <c r="AC72" s="31"/>
      <c r="AD72" s="45">
        <f>AA72</f>
        <v>30</v>
      </c>
    </row>
    <row r="73" spans="2:30" ht="15.75">
      <c r="B73" s="2" t="s">
        <v>264</v>
      </c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22"/>
      <c r="AC73" s="31"/>
      <c r="AD73" s="22"/>
    </row>
    <row r="74" spans="2:30" ht="15.75">
      <c r="B74" s="57" t="s">
        <v>1</v>
      </c>
      <c r="C74" s="53" t="s">
        <v>2</v>
      </c>
      <c r="D74" s="53" t="s">
        <v>3</v>
      </c>
      <c r="E74" s="53" t="s">
        <v>2</v>
      </c>
      <c r="F74" s="53" t="s">
        <v>3</v>
      </c>
      <c r="G74" s="53" t="s">
        <v>2</v>
      </c>
      <c r="H74" s="53" t="s">
        <v>3</v>
      </c>
      <c r="I74" s="53" t="s">
        <v>2</v>
      </c>
      <c r="J74" s="53" t="s">
        <v>3</v>
      </c>
      <c r="K74" s="53" t="s">
        <v>2</v>
      </c>
      <c r="L74" s="53" t="s">
        <v>3</v>
      </c>
      <c r="M74" s="53" t="s">
        <v>2</v>
      </c>
      <c r="N74" s="53" t="s">
        <v>3</v>
      </c>
      <c r="O74" s="53" t="s">
        <v>2</v>
      </c>
      <c r="P74" s="53" t="s">
        <v>3</v>
      </c>
      <c r="Q74" s="53" t="s">
        <v>2</v>
      </c>
      <c r="R74" s="53" t="s">
        <v>3</v>
      </c>
      <c r="S74" s="53" t="s">
        <v>2</v>
      </c>
      <c r="T74" s="53" t="s">
        <v>3</v>
      </c>
      <c r="U74" s="10" t="s">
        <v>2</v>
      </c>
      <c r="V74" s="10" t="s">
        <v>3</v>
      </c>
      <c r="W74" s="10" t="s">
        <v>2</v>
      </c>
      <c r="X74" s="10" t="s">
        <v>3</v>
      </c>
      <c r="Y74" s="9"/>
      <c r="Z74" s="9"/>
      <c r="AA74" s="53" t="s">
        <v>4</v>
      </c>
      <c r="AB74" s="22"/>
      <c r="AC74" s="31"/>
      <c r="AD74" s="66"/>
    </row>
    <row r="75" spans="2:30" ht="15.75">
      <c r="B75" s="13"/>
      <c r="C75" s="15" t="s">
        <v>265</v>
      </c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3"/>
      <c r="X75" s="3"/>
      <c r="Y75" s="9"/>
      <c r="Z75" s="9"/>
      <c r="AA75" s="53"/>
      <c r="AB75" s="22"/>
      <c r="AC75" s="31"/>
      <c r="AD75" s="66"/>
    </row>
    <row r="76" spans="2:30" ht="15.75">
      <c r="B76" s="4" t="s">
        <v>335</v>
      </c>
      <c r="C76" s="10" t="s">
        <v>13</v>
      </c>
      <c r="D76" s="54">
        <v>3</v>
      </c>
      <c r="E76" s="53" t="s">
        <v>14</v>
      </c>
      <c r="F76" s="54">
        <v>3</v>
      </c>
      <c r="G76" s="53" t="s">
        <v>12</v>
      </c>
      <c r="H76" s="54">
        <v>3</v>
      </c>
      <c r="I76" s="53" t="s">
        <v>8</v>
      </c>
      <c r="J76" s="54">
        <v>3</v>
      </c>
      <c r="K76" s="53" t="s">
        <v>9</v>
      </c>
      <c r="L76" s="54">
        <v>3</v>
      </c>
      <c r="M76" s="53" t="s">
        <v>7</v>
      </c>
      <c r="N76" s="54">
        <v>3</v>
      </c>
      <c r="O76" s="53" t="s">
        <v>91</v>
      </c>
      <c r="P76" s="54">
        <v>3</v>
      </c>
      <c r="Q76" s="53"/>
      <c r="R76" s="53"/>
      <c r="S76" s="53"/>
      <c r="T76" s="53"/>
      <c r="U76" s="53"/>
      <c r="V76" s="53"/>
      <c r="W76" s="3"/>
      <c r="X76" s="3"/>
      <c r="Y76" s="9"/>
      <c r="Z76" s="9"/>
      <c r="AA76" s="4">
        <f>+D76+F76+H76+J76+L76+N76+P76+R76+T76+X76</f>
        <v>21</v>
      </c>
      <c r="AB76" s="22">
        <v>1</v>
      </c>
      <c r="AC76" s="31"/>
      <c r="AD76" s="66"/>
    </row>
    <row r="77" spans="2:30" ht="15">
      <c r="B77" s="4" t="s">
        <v>266</v>
      </c>
      <c r="C77" s="10" t="s">
        <v>6</v>
      </c>
      <c r="D77" s="12">
        <v>3</v>
      </c>
      <c r="E77" s="10" t="s">
        <v>19</v>
      </c>
      <c r="F77" s="12">
        <v>3</v>
      </c>
      <c r="G77" s="10" t="s">
        <v>21</v>
      </c>
      <c r="H77" s="12">
        <v>3</v>
      </c>
      <c r="I77" s="10"/>
      <c r="J77" s="12"/>
      <c r="K77" s="10"/>
      <c r="L77" s="12"/>
      <c r="M77" s="10"/>
      <c r="N77" s="12"/>
      <c r="O77" s="10"/>
      <c r="P77" s="12"/>
      <c r="Q77" s="10"/>
      <c r="R77" s="12"/>
      <c r="S77" s="10"/>
      <c r="T77" s="10"/>
      <c r="U77" s="10"/>
      <c r="V77" s="10"/>
      <c r="W77" s="3"/>
      <c r="X77" s="3"/>
      <c r="Y77" s="9"/>
      <c r="Z77" s="9"/>
      <c r="AA77" s="4">
        <f>+D77+F77+H77+J77+L77+N77+P77+R77+T77+X77</f>
        <v>9</v>
      </c>
      <c r="AB77" s="22"/>
      <c r="AC77" s="22"/>
      <c r="AD77" s="66"/>
    </row>
    <row r="78" spans="2:30" ht="15">
      <c r="B78" s="6"/>
      <c r="C78" s="11"/>
      <c r="D78" s="21"/>
      <c r="E78" s="11"/>
      <c r="F78" s="21"/>
      <c r="G78" s="11"/>
      <c r="H78" s="21"/>
      <c r="I78" s="11"/>
      <c r="J78" s="21"/>
      <c r="K78" s="11"/>
      <c r="L78" s="21"/>
      <c r="M78" s="11"/>
      <c r="N78" s="21"/>
      <c r="O78" s="11"/>
      <c r="P78" s="21"/>
      <c r="Q78" s="11"/>
      <c r="R78" s="21"/>
      <c r="S78" s="11"/>
      <c r="T78" s="11"/>
      <c r="U78" s="11"/>
      <c r="V78" s="11"/>
      <c r="W78" s="9"/>
      <c r="X78" s="9"/>
      <c r="Y78" s="9" t="s">
        <v>65</v>
      </c>
      <c r="Z78" s="9"/>
      <c r="AA78" s="3">
        <f>SUM(AA73:AA77)</f>
        <v>30</v>
      </c>
      <c r="AB78" s="22"/>
      <c r="AC78" s="22"/>
      <c r="AD78" s="43">
        <f>AA78</f>
        <v>30</v>
      </c>
    </row>
    <row r="79" spans="2:30" ht="15">
      <c r="B79" s="6"/>
      <c r="C79" s="11"/>
      <c r="D79" s="21"/>
      <c r="E79" s="11"/>
      <c r="F79" s="21"/>
      <c r="G79" s="11"/>
      <c r="H79" s="21"/>
      <c r="I79" s="11"/>
      <c r="J79" s="21"/>
      <c r="K79" s="11"/>
      <c r="L79" s="21"/>
      <c r="M79" s="11"/>
      <c r="N79" s="21"/>
      <c r="O79" s="11"/>
      <c r="P79" s="21"/>
      <c r="Q79" s="11"/>
      <c r="R79" s="21"/>
      <c r="S79" s="11"/>
      <c r="T79" s="11"/>
      <c r="U79" s="11"/>
      <c r="V79" s="11"/>
      <c r="W79" s="9"/>
      <c r="X79" s="9"/>
      <c r="Y79" s="9"/>
      <c r="Z79" s="9"/>
      <c r="AA79" s="9"/>
      <c r="AB79" s="22"/>
      <c r="AC79" s="22"/>
      <c r="AD79" s="43"/>
    </row>
    <row r="80" spans="2:30" ht="15">
      <c r="B80" s="2" t="s">
        <v>185</v>
      </c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22"/>
      <c r="AC80" s="22"/>
      <c r="AD80" s="43"/>
    </row>
    <row r="81" spans="2:30" ht="15">
      <c r="B81" s="57" t="s">
        <v>1</v>
      </c>
      <c r="C81" s="53" t="s">
        <v>2</v>
      </c>
      <c r="D81" s="53" t="s">
        <v>3</v>
      </c>
      <c r="E81" s="53" t="s">
        <v>2</v>
      </c>
      <c r="F81" s="53" t="s">
        <v>3</v>
      </c>
      <c r="G81" s="53" t="s">
        <v>2</v>
      </c>
      <c r="H81" s="53" t="s">
        <v>3</v>
      </c>
      <c r="I81" s="53" t="s">
        <v>2</v>
      </c>
      <c r="J81" s="53" t="s">
        <v>3</v>
      </c>
      <c r="K81" s="53" t="s">
        <v>2</v>
      </c>
      <c r="L81" s="53" t="s">
        <v>3</v>
      </c>
      <c r="M81" s="53" t="s">
        <v>2</v>
      </c>
      <c r="N81" s="53" t="s">
        <v>3</v>
      </c>
      <c r="O81" s="53" t="s">
        <v>2</v>
      </c>
      <c r="P81" s="53" t="s">
        <v>3</v>
      </c>
      <c r="Q81" s="53" t="s">
        <v>2</v>
      </c>
      <c r="R81" s="53" t="s">
        <v>3</v>
      </c>
      <c r="S81" s="53" t="s">
        <v>2</v>
      </c>
      <c r="T81" s="53" t="s">
        <v>3</v>
      </c>
      <c r="U81" s="10" t="s">
        <v>2</v>
      </c>
      <c r="V81" s="10" t="s">
        <v>3</v>
      </c>
      <c r="W81" s="10" t="s">
        <v>2</v>
      </c>
      <c r="X81" s="10" t="s">
        <v>3</v>
      </c>
      <c r="Y81" s="9"/>
      <c r="Z81" s="9"/>
      <c r="AA81" s="53" t="s">
        <v>4</v>
      </c>
      <c r="AB81" s="22"/>
      <c r="AC81" s="22"/>
      <c r="AD81" s="43"/>
    </row>
    <row r="82" spans="2:30" ht="15">
      <c r="B82" s="13"/>
      <c r="C82" s="15" t="s">
        <v>313</v>
      </c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3"/>
      <c r="X82" s="3"/>
      <c r="Y82" s="9"/>
      <c r="Z82" s="9"/>
      <c r="AA82" s="53"/>
      <c r="AB82" s="22"/>
      <c r="AC82" s="22"/>
      <c r="AD82" s="43"/>
    </row>
    <row r="83" spans="2:30" ht="15">
      <c r="B83" s="4" t="s">
        <v>355</v>
      </c>
      <c r="C83" s="10" t="s">
        <v>11</v>
      </c>
      <c r="D83" s="12">
        <v>2</v>
      </c>
      <c r="E83" s="10" t="s">
        <v>15</v>
      </c>
      <c r="F83" s="12">
        <v>2</v>
      </c>
      <c r="G83" s="10" t="s">
        <v>17</v>
      </c>
      <c r="H83" s="12">
        <v>2</v>
      </c>
      <c r="I83" s="10" t="s">
        <v>10</v>
      </c>
      <c r="J83" s="12">
        <v>2</v>
      </c>
      <c r="K83" s="10" t="s">
        <v>18</v>
      </c>
      <c r="L83" s="12">
        <v>2</v>
      </c>
      <c r="M83" s="10"/>
      <c r="N83" s="12"/>
      <c r="O83" s="10"/>
      <c r="P83" s="10"/>
      <c r="Q83" s="10"/>
      <c r="R83" s="10"/>
      <c r="S83" s="10"/>
      <c r="T83" s="10"/>
      <c r="U83" s="10"/>
      <c r="V83" s="10"/>
      <c r="W83" s="3"/>
      <c r="X83" s="3"/>
      <c r="Y83" s="9"/>
      <c r="Z83" s="9"/>
      <c r="AA83" s="4">
        <f>+D83+F83+H83+J83+L83+N83+P83+R83+T83+X83</f>
        <v>10</v>
      </c>
      <c r="AB83" s="22"/>
      <c r="AC83" s="22"/>
      <c r="AD83" s="43"/>
    </row>
    <row r="84" spans="2:30" ht="15">
      <c r="B84" s="6"/>
      <c r="C84" s="11"/>
      <c r="D84" s="21"/>
      <c r="E84" s="11"/>
      <c r="F84" s="21"/>
      <c r="G84" s="11"/>
      <c r="H84" s="21"/>
      <c r="I84" s="11"/>
      <c r="J84" s="21"/>
      <c r="K84" s="11"/>
      <c r="L84" s="21"/>
      <c r="M84" s="11"/>
      <c r="N84" s="21"/>
      <c r="O84" s="11"/>
      <c r="P84" s="21"/>
      <c r="Q84" s="11"/>
      <c r="R84" s="21"/>
      <c r="S84" s="11"/>
      <c r="T84" s="11"/>
      <c r="U84" s="11"/>
      <c r="V84" s="11"/>
      <c r="W84" s="9"/>
      <c r="X84" s="9"/>
      <c r="Y84" s="9" t="s">
        <v>65</v>
      </c>
      <c r="Z84" s="9"/>
      <c r="AA84" s="3">
        <f>SUM(AA80:AA83)</f>
        <v>10</v>
      </c>
      <c r="AB84" s="22"/>
      <c r="AC84" s="22"/>
      <c r="AD84" s="43">
        <f>AA84</f>
        <v>10</v>
      </c>
    </row>
    <row r="85" spans="2:30" ht="15.75">
      <c r="B85" s="2" t="s">
        <v>267</v>
      </c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22"/>
      <c r="AC85" s="31"/>
      <c r="AD85" s="22"/>
    </row>
    <row r="86" spans="2:30" ht="15.75">
      <c r="B86" s="3" t="s">
        <v>1</v>
      </c>
      <c r="C86" s="10" t="s">
        <v>2</v>
      </c>
      <c r="D86" s="10" t="s">
        <v>3</v>
      </c>
      <c r="E86" s="10" t="s">
        <v>2</v>
      </c>
      <c r="F86" s="10" t="s">
        <v>3</v>
      </c>
      <c r="G86" s="10" t="s">
        <v>2</v>
      </c>
      <c r="H86" s="10" t="s">
        <v>3</v>
      </c>
      <c r="I86" s="10" t="s">
        <v>2</v>
      </c>
      <c r="J86" s="10" t="s">
        <v>3</v>
      </c>
      <c r="K86" s="10" t="s">
        <v>2</v>
      </c>
      <c r="L86" s="10" t="s">
        <v>3</v>
      </c>
      <c r="M86" s="10" t="s">
        <v>2</v>
      </c>
      <c r="N86" s="10" t="s">
        <v>3</v>
      </c>
      <c r="O86" s="10" t="s">
        <v>2</v>
      </c>
      <c r="P86" s="10" t="s">
        <v>3</v>
      </c>
      <c r="Q86" s="10" t="s">
        <v>2</v>
      </c>
      <c r="R86" s="10" t="s">
        <v>3</v>
      </c>
      <c r="S86" s="10" t="s">
        <v>2</v>
      </c>
      <c r="T86" s="10" t="s">
        <v>3</v>
      </c>
      <c r="U86" s="10" t="s">
        <v>2</v>
      </c>
      <c r="V86" s="10" t="s">
        <v>3</v>
      </c>
      <c r="W86" s="10" t="s">
        <v>2</v>
      </c>
      <c r="X86" s="10" t="s">
        <v>3</v>
      </c>
      <c r="Y86" s="9"/>
      <c r="Z86" s="9"/>
      <c r="AA86" s="10" t="s">
        <v>4</v>
      </c>
      <c r="AB86" s="22"/>
      <c r="AC86" s="31"/>
      <c r="AD86" s="66"/>
    </row>
    <row r="87" spans="2:30" ht="15.75">
      <c r="B87" s="13" t="s">
        <v>5</v>
      </c>
      <c r="C87" s="15" t="s">
        <v>64</v>
      </c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3"/>
      <c r="X87" s="3"/>
      <c r="Y87" s="9"/>
      <c r="Z87" s="9"/>
      <c r="AA87" s="10"/>
      <c r="AB87" s="22"/>
      <c r="AC87" s="31"/>
      <c r="AD87" s="66"/>
    </row>
    <row r="88" spans="2:30" ht="15.75">
      <c r="B88" s="4" t="s">
        <v>268</v>
      </c>
      <c r="C88" s="10" t="s">
        <v>13</v>
      </c>
      <c r="D88" s="12">
        <v>3</v>
      </c>
      <c r="E88" s="10" t="s">
        <v>14</v>
      </c>
      <c r="F88" s="12">
        <v>3</v>
      </c>
      <c r="G88" s="10" t="s">
        <v>11</v>
      </c>
      <c r="H88" s="12">
        <v>3</v>
      </c>
      <c r="I88" s="10" t="s">
        <v>15</v>
      </c>
      <c r="J88" s="12">
        <v>3</v>
      </c>
      <c r="K88" s="10" t="s">
        <v>12</v>
      </c>
      <c r="L88" s="12">
        <v>3</v>
      </c>
      <c r="M88" s="10" t="s">
        <v>18</v>
      </c>
      <c r="N88" s="12">
        <v>3</v>
      </c>
      <c r="O88" s="3"/>
      <c r="P88" s="4"/>
      <c r="Q88" s="4"/>
      <c r="R88" s="4"/>
      <c r="S88" s="3"/>
      <c r="T88" s="4"/>
      <c r="U88" s="4"/>
      <c r="V88" s="4"/>
      <c r="W88" s="3"/>
      <c r="X88" s="3"/>
      <c r="Y88" s="9"/>
      <c r="Z88" s="9"/>
      <c r="AA88" s="4">
        <f>+D88+F88+H88+J88+L88+N88+P88+R88+T88+X88</f>
        <v>18</v>
      </c>
      <c r="AB88" s="22">
        <v>2</v>
      </c>
      <c r="AC88" s="31"/>
      <c r="AD88" s="66"/>
    </row>
    <row r="89" spans="2:30" ht="15.75">
      <c r="B89" s="4" t="s">
        <v>269</v>
      </c>
      <c r="C89" s="10" t="s">
        <v>8</v>
      </c>
      <c r="D89" s="12">
        <v>3</v>
      </c>
      <c r="E89" s="10" t="s">
        <v>9</v>
      </c>
      <c r="F89" s="12">
        <v>3</v>
      </c>
      <c r="G89" s="10" t="s">
        <v>17</v>
      </c>
      <c r="H89" s="12">
        <v>3</v>
      </c>
      <c r="I89" s="10" t="s">
        <v>10</v>
      </c>
      <c r="J89" s="12">
        <v>3</v>
      </c>
      <c r="K89" s="10" t="s">
        <v>7</v>
      </c>
      <c r="L89" s="12">
        <v>3</v>
      </c>
      <c r="M89" s="10" t="s">
        <v>21</v>
      </c>
      <c r="N89" s="12">
        <v>3</v>
      </c>
      <c r="O89" s="10"/>
      <c r="P89" s="12"/>
      <c r="Q89" s="4"/>
      <c r="R89" s="4"/>
      <c r="S89" s="3"/>
      <c r="T89" s="4"/>
      <c r="U89" s="4"/>
      <c r="V89" s="4"/>
      <c r="W89" s="3"/>
      <c r="X89" s="3"/>
      <c r="Y89" s="9"/>
      <c r="Z89" s="9"/>
      <c r="AA89" s="4">
        <f>+D89+F89+H89+J89+L89+N89+P89+R89+T89+X89</f>
        <v>18</v>
      </c>
      <c r="AB89" s="22"/>
      <c r="AC89" s="31"/>
      <c r="AD89" s="66"/>
    </row>
    <row r="90" spans="2:30" ht="15">
      <c r="B90" s="6"/>
      <c r="C90" s="11"/>
      <c r="D90" s="21"/>
      <c r="E90" s="11"/>
      <c r="F90" s="21"/>
      <c r="G90" s="11"/>
      <c r="H90" s="21"/>
      <c r="I90" s="11"/>
      <c r="J90" s="21"/>
      <c r="K90" s="11"/>
      <c r="L90" s="21"/>
      <c r="M90" s="11"/>
      <c r="N90" s="21"/>
      <c r="O90" s="9"/>
      <c r="P90" s="6"/>
      <c r="Q90" s="6"/>
      <c r="R90" s="6"/>
      <c r="S90" s="9"/>
      <c r="T90" s="6"/>
      <c r="U90" s="6"/>
      <c r="V90" s="6"/>
      <c r="W90" s="9"/>
      <c r="X90" s="9"/>
      <c r="Y90" s="9" t="s">
        <v>65</v>
      </c>
      <c r="Z90" s="9"/>
      <c r="AA90" s="3">
        <f>SUM(AA86:AA89)</f>
        <v>36</v>
      </c>
      <c r="AB90" s="22"/>
      <c r="AC90" s="22"/>
      <c r="AD90" s="45">
        <f>AA90</f>
        <v>36</v>
      </c>
    </row>
    <row r="91" spans="2:30" ht="15.75">
      <c r="B91" s="2" t="s">
        <v>24</v>
      </c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22"/>
      <c r="AC91" s="31"/>
      <c r="AD91" s="22"/>
    </row>
    <row r="92" spans="2:30" ht="15.75">
      <c r="B92" s="3" t="s">
        <v>1</v>
      </c>
      <c r="C92" s="10" t="s">
        <v>2</v>
      </c>
      <c r="D92" s="10" t="s">
        <v>3</v>
      </c>
      <c r="E92" s="10" t="s">
        <v>2</v>
      </c>
      <c r="F92" s="10" t="s">
        <v>3</v>
      </c>
      <c r="G92" s="10" t="s">
        <v>2</v>
      </c>
      <c r="H92" s="10" t="s">
        <v>3</v>
      </c>
      <c r="I92" s="10" t="s">
        <v>2</v>
      </c>
      <c r="J92" s="10" t="s">
        <v>3</v>
      </c>
      <c r="K92" s="10" t="s">
        <v>2</v>
      </c>
      <c r="L92" s="10" t="s">
        <v>3</v>
      </c>
      <c r="M92" s="10" t="s">
        <v>2</v>
      </c>
      <c r="N92" s="10" t="s">
        <v>3</v>
      </c>
      <c r="O92" s="10" t="s">
        <v>2</v>
      </c>
      <c r="P92" s="10" t="s">
        <v>3</v>
      </c>
      <c r="Q92" s="10" t="s">
        <v>2</v>
      </c>
      <c r="R92" s="10" t="s">
        <v>3</v>
      </c>
      <c r="S92" s="10" t="s">
        <v>2</v>
      </c>
      <c r="T92" s="10" t="s">
        <v>3</v>
      </c>
      <c r="U92" s="10" t="s">
        <v>2</v>
      </c>
      <c r="V92" s="10" t="s">
        <v>3</v>
      </c>
      <c r="W92" s="10" t="s">
        <v>2</v>
      </c>
      <c r="X92" s="10" t="s">
        <v>3</v>
      </c>
      <c r="Y92" s="9"/>
      <c r="Z92" s="9"/>
      <c r="AA92" s="10" t="s">
        <v>4</v>
      </c>
      <c r="AB92" s="22"/>
      <c r="AC92" s="31"/>
      <c r="AD92" s="66"/>
    </row>
    <row r="93" spans="2:30" ht="15.75">
      <c r="B93" s="13"/>
      <c r="C93" s="15" t="s">
        <v>270</v>
      </c>
      <c r="D93" s="12"/>
      <c r="E93" s="10"/>
      <c r="F93" s="12"/>
      <c r="G93" s="10"/>
      <c r="H93" s="12"/>
      <c r="I93" s="10"/>
      <c r="J93" s="12"/>
      <c r="K93" s="10"/>
      <c r="L93" s="12"/>
      <c r="M93" s="10"/>
      <c r="N93" s="17"/>
      <c r="O93" s="10"/>
      <c r="P93" s="17"/>
      <c r="Q93" s="10"/>
      <c r="R93" s="17"/>
      <c r="S93" s="10"/>
      <c r="T93" s="17"/>
      <c r="U93" s="17"/>
      <c r="V93" s="17"/>
      <c r="W93" s="3"/>
      <c r="X93" s="3"/>
      <c r="Y93" s="9"/>
      <c r="Z93" s="9"/>
      <c r="AA93" s="4"/>
      <c r="AB93" s="22"/>
      <c r="AC93" s="31"/>
      <c r="AD93" s="45"/>
    </row>
    <row r="94" spans="2:30" ht="15">
      <c r="B94" s="4" t="s">
        <v>271</v>
      </c>
      <c r="C94" s="10" t="s">
        <v>17</v>
      </c>
      <c r="D94" s="12">
        <v>3</v>
      </c>
      <c r="E94" s="10" t="s">
        <v>10</v>
      </c>
      <c r="F94" s="12">
        <v>3</v>
      </c>
      <c r="G94" s="10" t="s">
        <v>7</v>
      </c>
      <c r="H94" s="12">
        <v>3</v>
      </c>
      <c r="I94" s="10"/>
      <c r="J94" s="12"/>
      <c r="K94" s="10"/>
      <c r="L94" s="12"/>
      <c r="M94" s="10"/>
      <c r="N94" s="12"/>
      <c r="O94" s="10"/>
      <c r="P94" s="12"/>
      <c r="Q94" s="19" t="s">
        <v>272</v>
      </c>
      <c r="R94" s="17"/>
      <c r="S94" s="3"/>
      <c r="T94" s="12">
        <v>9</v>
      </c>
      <c r="U94" s="17"/>
      <c r="V94" s="12"/>
      <c r="W94" s="3"/>
      <c r="X94" s="3"/>
      <c r="Y94" s="9"/>
      <c r="Z94" s="9"/>
      <c r="AA94" s="4">
        <f>+D94+F94+H94+J94+L94+N94+P94+R94+T94+X94+V94</f>
        <v>18</v>
      </c>
      <c r="AB94" s="22">
        <v>2</v>
      </c>
      <c r="AC94" s="22">
        <v>9</v>
      </c>
      <c r="AD94" s="45"/>
    </row>
    <row r="95" spans="2:30" ht="15">
      <c r="B95" s="4" t="s">
        <v>314</v>
      </c>
      <c r="C95" s="10" t="s">
        <v>13</v>
      </c>
      <c r="D95" s="12">
        <v>3</v>
      </c>
      <c r="E95" s="10" t="s">
        <v>14</v>
      </c>
      <c r="F95" s="12">
        <v>3</v>
      </c>
      <c r="G95" s="10" t="s">
        <v>11</v>
      </c>
      <c r="H95" s="12">
        <v>3</v>
      </c>
      <c r="I95" s="10" t="s">
        <v>15</v>
      </c>
      <c r="J95" s="12">
        <v>3</v>
      </c>
      <c r="K95" s="10" t="s">
        <v>12</v>
      </c>
      <c r="L95" s="12">
        <v>3</v>
      </c>
      <c r="M95" s="10" t="s">
        <v>91</v>
      </c>
      <c r="N95" s="12">
        <v>3</v>
      </c>
      <c r="O95" s="10"/>
      <c r="P95" s="12"/>
      <c r="Q95" s="10"/>
      <c r="R95" s="12"/>
      <c r="S95" s="10"/>
      <c r="T95" s="12"/>
      <c r="U95" s="17"/>
      <c r="V95" s="17"/>
      <c r="W95" s="3"/>
      <c r="X95" s="3"/>
      <c r="Y95" s="9"/>
      <c r="Z95" s="9"/>
      <c r="AA95" s="4">
        <f>+D95+F95+H95+J95+L95+N95+P95+R95+T95+X95+V95</f>
        <v>18</v>
      </c>
      <c r="AB95" s="22"/>
      <c r="AC95" s="22"/>
      <c r="AD95" s="45"/>
    </row>
    <row r="96" spans="2:30" ht="15">
      <c r="B96" s="4" t="s">
        <v>315</v>
      </c>
      <c r="C96" s="10" t="s">
        <v>8</v>
      </c>
      <c r="D96" s="12">
        <v>3</v>
      </c>
      <c r="E96" s="10" t="s">
        <v>9</v>
      </c>
      <c r="F96" s="12">
        <v>3</v>
      </c>
      <c r="G96" s="10" t="s">
        <v>6</v>
      </c>
      <c r="H96" s="12">
        <v>3</v>
      </c>
      <c r="I96" s="10" t="s">
        <v>19</v>
      </c>
      <c r="J96" s="12">
        <v>3</v>
      </c>
      <c r="K96" s="10" t="s">
        <v>18</v>
      </c>
      <c r="L96" s="12">
        <v>3</v>
      </c>
      <c r="M96" s="10" t="s">
        <v>21</v>
      </c>
      <c r="N96" s="12">
        <v>3</v>
      </c>
      <c r="O96" s="10"/>
      <c r="P96" s="12"/>
      <c r="Q96" s="19"/>
      <c r="R96" s="17"/>
      <c r="S96" s="3"/>
      <c r="T96" s="12"/>
      <c r="U96" s="17"/>
      <c r="V96" s="12"/>
      <c r="W96" s="3"/>
      <c r="X96" s="3"/>
      <c r="Y96" s="9"/>
      <c r="Z96" s="9"/>
      <c r="AA96" s="4">
        <f>+D96+F96+H96+J96+L96+N96+P96+R96+T96+X96+V96</f>
        <v>18</v>
      </c>
      <c r="AB96" s="22"/>
      <c r="AC96" s="22"/>
      <c r="AD96" s="45"/>
    </row>
    <row r="97" spans="2:30" ht="15.75">
      <c r="B97" s="6"/>
      <c r="C97" s="9"/>
      <c r="D97" s="9"/>
      <c r="E97" s="6"/>
      <c r="F97" s="9"/>
      <c r="G97" s="9"/>
      <c r="H97" s="6"/>
      <c r="I97" s="9"/>
      <c r="J97" s="9"/>
      <c r="K97" s="6"/>
      <c r="L97" s="9"/>
      <c r="M97" s="9"/>
      <c r="N97" s="6"/>
      <c r="O97" s="9"/>
      <c r="P97" s="9"/>
      <c r="Q97" s="6"/>
      <c r="R97" s="9"/>
      <c r="S97" s="9"/>
      <c r="T97" s="6"/>
      <c r="U97" s="6"/>
      <c r="V97" s="6"/>
      <c r="W97" s="9"/>
      <c r="X97" s="9"/>
      <c r="Y97" s="9" t="s">
        <v>65</v>
      </c>
      <c r="Z97" s="9"/>
      <c r="AA97" s="3">
        <f>SUM(AA92:AA96)</f>
        <v>54</v>
      </c>
      <c r="AB97" s="22"/>
      <c r="AC97" s="31"/>
      <c r="AD97" s="45">
        <f>AA97</f>
        <v>54</v>
      </c>
    </row>
    <row r="98" spans="2:30" ht="15.75">
      <c r="B98" s="2" t="s">
        <v>273</v>
      </c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22"/>
      <c r="AC98" s="31"/>
      <c r="AD98" s="45"/>
    </row>
    <row r="99" spans="2:30" ht="15.75">
      <c r="B99" s="3" t="s">
        <v>1</v>
      </c>
      <c r="C99" s="10" t="s">
        <v>2</v>
      </c>
      <c r="D99" s="10" t="s">
        <v>3</v>
      </c>
      <c r="E99" s="10" t="s">
        <v>2</v>
      </c>
      <c r="F99" s="10" t="s">
        <v>3</v>
      </c>
      <c r="G99" s="10" t="s">
        <v>2</v>
      </c>
      <c r="H99" s="10" t="s">
        <v>3</v>
      </c>
      <c r="I99" s="10" t="s">
        <v>2</v>
      </c>
      <c r="J99" s="10" t="s">
        <v>3</v>
      </c>
      <c r="K99" s="10" t="s">
        <v>2</v>
      </c>
      <c r="L99" s="10" t="s">
        <v>3</v>
      </c>
      <c r="M99" s="10" t="s">
        <v>2</v>
      </c>
      <c r="N99" s="10" t="s">
        <v>3</v>
      </c>
      <c r="O99" s="10" t="s">
        <v>2</v>
      </c>
      <c r="P99" s="10" t="s">
        <v>3</v>
      </c>
      <c r="Q99" s="10" t="s">
        <v>2</v>
      </c>
      <c r="R99" s="10" t="s">
        <v>3</v>
      </c>
      <c r="S99" s="10" t="s">
        <v>2</v>
      </c>
      <c r="T99" s="10" t="s">
        <v>3</v>
      </c>
      <c r="U99" s="10" t="s">
        <v>2</v>
      </c>
      <c r="V99" s="10" t="s">
        <v>3</v>
      </c>
      <c r="W99" s="10" t="s">
        <v>2</v>
      </c>
      <c r="X99" s="10" t="s">
        <v>3</v>
      </c>
      <c r="Y99" s="9"/>
      <c r="Z99" s="9"/>
      <c r="AA99" s="10" t="s">
        <v>4</v>
      </c>
      <c r="AB99" s="22"/>
      <c r="AC99" s="31"/>
      <c r="AD99" s="45"/>
    </row>
    <row r="100" spans="2:30" ht="15.75">
      <c r="B100" s="13"/>
      <c r="C100" s="15" t="s">
        <v>274</v>
      </c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3"/>
      <c r="X100" s="3"/>
      <c r="Y100" s="9"/>
      <c r="Z100" s="9"/>
      <c r="AA100" s="10"/>
      <c r="AB100" s="22"/>
      <c r="AC100" s="31"/>
      <c r="AD100" s="45"/>
    </row>
    <row r="101" spans="2:30" ht="15.75">
      <c r="B101" s="4" t="s">
        <v>357</v>
      </c>
      <c r="C101" s="10" t="s">
        <v>6</v>
      </c>
      <c r="D101" s="12">
        <v>3</v>
      </c>
      <c r="E101" s="10" t="s">
        <v>19</v>
      </c>
      <c r="F101" s="12">
        <v>3</v>
      </c>
      <c r="G101" s="10" t="s">
        <v>91</v>
      </c>
      <c r="H101" s="12">
        <v>3</v>
      </c>
      <c r="I101" s="10"/>
      <c r="J101" s="12"/>
      <c r="K101" s="10"/>
      <c r="L101" s="12"/>
      <c r="M101" s="10"/>
      <c r="N101" s="12"/>
      <c r="O101" s="10"/>
      <c r="P101" s="12"/>
      <c r="Q101" s="4"/>
      <c r="R101" s="4"/>
      <c r="S101" s="3"/>
      <c r="T101" s="4"/>
      <c r="U101" s="4"/>
      <c r="V101" s="4"/>
      <c r="W101" s="3"/>
      <c r="X101" s="3"/>
      <c r="Y101" s="9"/>
      <c r="Z101" s="9"/>
      <c r="AA101" s="4">
        <f>+D101+F101+H101+J101+L101+N101+P101+R101+T101+X101</f>
        <v>9</v>
      </c>
      <c r="AB101" s="22"/>
      <c r="AC101" s="31"/>
      <c r="AD101" s="45"/>
    </row>
    <row r="102" spans="2:30" ht="15.75">
      <c r="B102" s="6"/>
      <c r="C102" s="11"/>
      <c r="D102" s="21"/>
      <c r="E102" s="11"/>
      <c r="F102" s="21"/>
      <c r="G102" s="11"/>
      <c r="H102" s="21"/>
      <c r="I102" s="11"/>
      <c r="J102" s="21"/>
      <c r="K102" s="11"/>
      <c r="L102" s="21"/>
      <c r="M102" s="11"/>
      <c r="N102" s="21"/>
      <c r="O102" s="9"/>
      <c r="P102" s="6"/>
      <c r="Q102" s="6"/>
      <c r="R102" s="6"/>
      <c r="S102" s="9"/>
      <c r="T102" s="6"/>
      <c r="U102" s="6"/>
      <c r="V102" s="6"/>
      <c r="W102" s="9"/>
      <c r="X102" s="9"/>
      <c r="Y102" s="9" t="s">
        <v>65</v>
      </c>
      <c r="Z102" s="9"/>
      <c r="AA102" s="3">
        <f>SUM(AA99:AA101)</f>
        <v>9</v>
      </c>
      <c r="AB102" s="22"/>
      <c r="AC102" s="31"/>
      <c r="AD102" s="45">
        <f>AA102</f>
        <v>9</v>
      </c>
    </row>
    <row r="103" spans="2:30" ht="15.75">
      <c r="B103" s="2" t="s">
        <v>275</v>
      </c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22"/>
      <c r="AC103" s="31"/>
      <c r="AD103" s="22"/>
    </row>
    <row r="104" spans="2:30" ht="15.75">
      <c r="B104" s="3" t="s">
        <v>1</v>
      </c>
      <c r="C104" s="10" t="s">
        <v>2</v>
      </c>
      <c r="D104" s="10" t="s">
        <v>3</v>
      </c>
      <c r="E104" s="10" t="s">
        <v>2</v>
      </c>
      <c r="F104" s="10" t="s">
        <v>3</v>
      </c>
      <c r="G104" s="10" t="s">
        <v>2</v>
      </c>
      <c r="H104" s="10" t="s">
        <v>3</v>
      </c>
      <c r="I104" s="10" t="s">
        <v>2</v>
      </c>
      <c r="J104" s="10" t="s">
        <v>3</v>
      </c>
      <c r="K104" s="10" t="s">
        <v>2</v>
      </c>
      <c r="L104" s="10" t="s">
        <v>3</v>
      </c>
      <c r="M104" s="10" t="s">
        <v>2</v>
      </c>
      <c r="N104" s="10" t="s">
        <v>3</v>
      </c>
      <c r="O104" s="10" t="s">
        <v>2</v>
      </c>
      <c r="P104" s="10" t="s">
        <v>3</v>
      </c>
      <c r="Q104" s="10" t="s">
        <v>2</v>
      </c>
      <c r="R104" s="10" t="s">
        <v>3</v>
      </c>
      <c r="S104" s="10" t="s">
        <v>2</v>
      </c>
      <c r="T104" s="10" t="s">
        <v>3</v>
      </c>
      <c r="U104" s="10" t="s">
        <v>2</v>
      </c>
      <c r="V104" s="10" t="s">
        <v>3</v>
      </c>
      <c r="W104" s="10" t="s">
        <v>2</v>
      </c>
      <c r="X104" s="10" t="s">
        <v>3</v>
      </c>
      <c r="Y104" s="9"/>
      <c r="Z104" s="9"/>
      <c r="AA104" s="10" t="s">
        <v>4</v>
      </c>
      <c r="AB104" s="22"/>
      <c r="AC104" s="31"/>
      <c r="AD104" s="66"/>
    </row>
    <row r="105" spans="2:30" ht="15.75">
      <c r="B105" s="13"/>
      <c r="C105" s="15" t="s">
        <v>276</v>
      </c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3"/>
      <c r="X105" s="3"/>
      <c r="Y105" s="9"/>
      <c r="Z105" s="9"/>
      <c r="AA105" s="10"/>
      <c r="AB105" s="22"/>
      <c r="AC105" s="31"/>
      <c r="AD105" s="66"/>
    </row>
    <row r="106" spans="2:30" ht="15">
      <c r="B106" s="4" t="s">
        <v>277</v>
      </c>
      <c r="C106" s="10" t="s">
        <v>13</v>
      </c>
      <c r="D106" s="12">
        <v>4</v>
      </c>
      <c r="E106" s="10" t="s">
        <v>14</v>
      </c>
      <c r="F106" s="12">
        <v>4</v>
      </c>
      <c r="G106" s="10" t="s">
        <v>11</v>
      </c>
      <c r="H106" s="12">
        <v>3</v>
      </c>
      <c r="I106" s="10" t="s">
        <v>15</v>
      </c>
      <c r="J106" s="12">
        <v>3</v>
      </c>
      <c r="K106" s="10" t="s">
        <v>12</v>
      </c>
      <c r="L106" s="12">
        <v>3</v>
      </c>
      <c r="M106" s="10"/>
      <c r="N106" s="4"/>
      <c r="O106" s="3"/>
      <c r="P106" s="4"/>
      <c r="Q106" s="4"/>
      <c r="R106" s="4"/>
      <c r="S106" s="3"/>
      <c r="T106" s="4"/>
      <c r="U106" s="4"/>
      <c r="V106" s="4"/>
      <c r="W106" s="3"/>
      <c r="X106" s="3"/>
      <c r="Y106" s="9"/>
      <c r="Z106" s="9"/>
      <c r="AA106" s="4">
        <f>+D106+F106+H106+J106+L106+N106+P106+R106+T106+X106</f>
        <v>17</v>
      </c>
      <c r="AB106" s="22">
        <v>3</v>
      </c>
      <c r="AC106" s="22"/>
      <c r="AD106" s="45"/>
    </row>
    <row r="107" spans="2:30" ht="15">
      <c r="B107" s="4" t="s">
        <v>278</v>
      </c>
      <c r="C107" s="10" t="s">
        <v>8</v>
      </c>
      <c r="D107" s="12">
        <v>4</v>
      </c>
      <c r="E107" s="10" t="s">
        <v>9</v>
      </c>
      <c r="F107" s="12">
        <v>4</v>
      </c>
      <c r="G107" s="10" t="s">
        <v>10</v>
      </c>
      <c r="H107" s="12">
        <v>3</v>
      </c>
      <c r="I107" s="10" t="s">
        <v>7</v>
      </c>
      <c r="J107" s="12">
        <v>3</v>
      </c>
      <c r="K107" s="10" t="s">
        <v>91</v>
      </c>
      <c r="L107" s="12">
        <v>4</v>
      </c>
      <c r="M107" s="10"/>
      <c r="N107" s="12"/>
      <c r="O107" s="3"/>
      <c r="P107" s="4"/>
      <c r="Q107" s="4"/>
      <c r="R107" s="4"/>
      <c r="S107" s="3"/>
      <c r="T107" s="4"/>
      <c r="U107" s="4"/>
      <c r="V107" s="4"/>
      <c r="W107" s="3"/>
      <c r="X107" s="3"/>
      <c r="Y107" s="9"/>
      <c r="Z107" s="9"/>
      <c r="AA107" s="4">
        <f>+D107+F107+H107+J107+L107+N107+P107+R107+T107+X107</f>
        <v>18</v>
      </c>
      <c r="AD107" s="45"/>
    </row>
    <row r="108" spans="2:30" ht="15">
      <c r="B108" s="4" t="s">
        <v>366</v>
      </c>
      <c r="C108" s="10" t="s">
        <v>17</v>
      </c>
      <c r="D108" s="12">
        <v>3</v>
      </c>
      <c r="E108" s="10" t="s">
        <v>6</v>
      </c>
      <c r="F108" s="12">
        <v>4</v>
      </c>
      <c r="G108" s="10" t="s">
        <v>19</v>
      </c>
      <c r="H108" s="12">
        <v>4</v>
      </c>
      <c r="I108" s="10" t="s">
        <v>18</v>
      </c>
      <c r="J108" s="12">
        <v>3</v>
      </c>
      <c r="K108" s="10" t="s">
        <v>21</v>
      </c>
      <c r="L108" s="12">
        <v>3</v>
      </c>
      <c r="M108" s="10"/>
      <c r="N108" s="4"/>
      <c r="O108" s="3"/>
      <c r="P108" s="4"/>
      <c r="Q108" s="4"/>
      <c r="R108" s="4"/>
      <c r="S108" s="3"/>
      <c r="T108" s="4"/>
      <c r="U108" s="4"/>
      <c r="V108" s="4"/>
      <c r="W108" s="3"/>
      <c r="X108" s="3"/>
      <c r="Y108" s="9"/>
      <c r="Z108" s="9"/>
      <c r="AA108" s="4">
        <f>+D108+F108+H108+J108+L108+N108+P108+R108+T108+X108</f>
        <v>17</v>
      </c>
      <c r="AB108" s="22"/>
      <c r="AC108" s="22"/>
      <c r="AD108" s="45"/>
    </row>
    <row r="109" spans="2:30" ht="15.75">
      <c r="B109" s="6"/>
      <c r="C109" s="9"/>
      <c r="D109" s="9"/>
      <c r="E109" s="6"/>
      <c r="F109" s="9"/>
      <c r="G109" s="9"/>
      <c r="H109" s="6"/>
      <c r="I109" s="9"/>
      <c r="J109" s="9"/>
      <c r="K109" s="6"/>
      <c r="L109" s="9"/>
      <c r="M109" s="9"/>
      <c r="N109" s="6"/>
      <c r="O109" s="9"/>
      <c r="P109" s="9"/>
      <c r="Q109" s="6"/>
      <c r="R109" s="9"/>
      <c r="S109" s="9"/>
      <c r="T109" s="6"/>
      <c r="U109" s="6"/>
      <c r="V109" s="6"/>
      <c r="W109" s="9"/>
      <c r="X109" s="9"/>
      <c r="Y109" s="9" t="s">
        <v>65</v>
      </c>
      <c r="Z109" s="9"/>
      <c r="AA109" s="3">
        <f>SUM(AA106:AA108)</f>
        <v>52</v>
      </c>
      <c r="AB109" s="22"/>
      <c r="AC109" s="31"/>
      <c r="AD109" s="45">
        <f>AA109</f>
        <v>52</v>
      </c>
    </row>
    <row r="110" spans="2:30" ht="15.75">
      <c r="B110" s="2" t="s">
        <v>279</v>
      </c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22"/>
      <c r="AC110" s="31"/>
      <c r="AD110" s="45"/>
    </row>
    <row r="111" spans="2:30" ht="15.75">
      <c r="B111" s="3" t="s">
        <v>1</v>
      </c>
      <c r="C111" s="10" t="s">
        <v>2</v>
      </c>
      <c r="D111" s="10" t="s">
        <v>3</v>
      </c>
      <c r="E111" s="10" t="s">
        <v>2</v>
      </c>
      <c r="F111" s="10" t="s">
        <v>3</v>
      </c>
      <c r="G111" s="10" t="s">
        <v>2</v>
      </c>
      <c r="H111" s="10" t="s">
        <v>3</v>
      </c>
      <c r="I111" s="10" t="s">
        <v>2</v>
      </c>
      <c r="J111" s="10" t="s">
        <v>3</v>
      </c>
      <c r="K111" s="10" t="s">
        <v>2</v>
      </c>
      <c r="L111" s="10" t="s">
        <v>3</v>
      </c>
      <c r="M111" s="10" t="s">
        <v>2</v>
      </c>
      <c r="N111" s="10" t="s">
        <v>3</v>
      </c>
      <c r="O111" s="10" t="s">
        <v>2</v>
      </c>
      <c r="P111" s="10" t="s">
        <v>3</v>
      </c>
      <c r="Q111" s="10" t="s">
        <v>2</v>
      </c>
      <c r="R111" s="10" t="s">
        <v>3</v>
      </c>
      <c r="S111" s="10" t="s">
        <v>2</v>
      </c>
      <c r="T111" s="10" t="s">
        <v>3</v>
      </c>
      <c r="U111" s="10" t="s">
        <v>2</v>
      </c>
      <c r="V111" s="10" t="s">
        <v>3</v>
      </c>
      <c r="W111" s="10" t="s">
        <v>2</v>
      </c>
      <c r="X111" s="10" t="s">
        <v>3</v>
      </c>
      <c r="Y111" s="9"/>
      <c r="Z111" s="9"/>
      <c r="AA111" s="10" t="s">
        <v>4</v>
      </c>
      <c r="AB111" s="22"/>
      <c r="AC111" s="31"/>
      <c r="AD111" s="45"/>
    </row>
    <row r="112" spans="2:30" ht="15.75">
      <c r="B112" s="13"/>
      <c r="C112" s="15" t="s">
        <v>280</v>
      </c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3"/>
      <c r="X112" s="3"/>
      <c r="Y112" s="9"/>
      <c r="Z112" s="9"/>
      <c r="AA112" s="10"/>
      <c r="AB112" s="22"/>
      <c r="AC112" s="31"/>
      <c r="AD112" s="45"/>
    </row>
    <row r="113" spans="2:30" ht="15.75">
      <c r="B113" s="4" t="s">
        <v>364</v>
      </c>
      <c r="C113" s="10" t="s">
        <v>13</v>
      </c>
      <c r="D113" s="12">
        <v>2</v>
      </c>
      <c r="E113" s="10" t="s">
        <v>8</v>
      </c>
      <c r="F113" s="12">
        <v>2</v>
      </c>
      <c r="G113" s="10" t="s">
        <v>6</v>
      </c>
      <c r="H113" s="12">
        <v>2</v>
      </c>
      <c r="I113" s="10" t="s">
        <v>91</v>
      </c>
      <c r="J113" s="12">
        <v>2</v>
      </c>
      <c r="K113" s="10"/>
      <c r="L113" s="12"/>
      <c r="M113" s="10"/>
      <c r="N113" s="4"/>
      <c r="O113" s="3"/>
      <c r="P113" s="4"/>
      <c r="Q113" s="4"/>
      <c r="R113" s="4"/>
      <c r="S113" s="3"/>
      <c r="T113" s="4"/>
      <c r="U113" s="4"/>
      <c r="V113" s="4"/>
      <c r="W113" s="3"/>
      <c r="X113" s="3"/>
      <c r="Y113" s="9"/>
      <c r="Z113" s="9"/>
      <c r="AA113" s="4">
        <f>+D113+F113+H113+J113+L113+N113+P113+R113+T113+X113</f>
        <v>8</v>
      </c>
      <c r="AB113" s="22"/>
      <c r="AC113" s="31"/>
      <c r="AD113" s="45"/>
    </row>
    <row r="114" spans="2:30" ht="15.75">
      <c r="B114" s="6"/>
      <c r="C114" s="9"/>
      <c r="D114" s="9"/>
      <c r="E114" s="6"/>
      <c r="F114" s="9"/>
      <c r="G114" s="9"/>
      <c r="H114" s="6"/>
      <c r="I114" s="9"/>
      <c r="J114" s="9"/>
      <c r="K114" s="6"/>
      <c r="L114" s="9"/>
      <c r="M114" s="9"/>
      <c r="N114" s="6"/>
      <c r="O114" s="9"/>
      <c r="P114" s="9"/>
      <c r="Q114" s="6"/>
      <c r="R114" s="9"/>
      <c r="S114" s="9"/>
      <c r="T114" s="6"/>
      <c r="U114" s="6"/>
      <c r="V114" s="6"/>
      <c r="W114" s="9"/>
      <c r="X114" s="9"/>
      <c r="Y114" s="9" t="s">
        <v>65</v>
      </c>
      <c r="Z114" s="9"/>
      <c r="AA114" s="3">
        <f>SUM(AA113:AA113)</f>
        <v>8</v>
      </c>
      <c r="AB114" s="22"/>
      <c r="AC114" s="31"/>
      <c r="AD114" s="45">
        <f>AA114</f>
        <v>8</v>
      </c>
    </row>
    <row r="115" spans="2:30" ht="15.75">
      <c r="B115" s="2" t="s">
        <v>281</v>
      </c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22"/>
      <c r="AC115" s="31"/>
      <c r="AD115" s="22"/>
    </row>
    <row r="116" spans="2:30" ht="15.75">
      <c r="B116" s="3" t="s">
        <v>1</v>
      </c>
      <c r="C116" s="10" t="s">
        <v>2</v>
      </c>
      <c r="D116" s="10" t="s">
        <v>3</v>
      </c>
      <c r="E116" s="10" t="s">
        <v>2</v>
      </c>
      <c r="F116" s="10" t="s">
        <v>3</v>
      </c>
      <c r="G116" s="10" t="s">
        <v>2</v>
      </c>
      <c r="H116" s="10" t="s">
        <v>3</v>
      </c>
      <c r="I116" s="10" t="s">
        <v>2</v>
      </c>
      <c r="J116" s="10" t="s">
        <v>3</v>
      </c>
      <c r="K116" s="10" t="s">
        <v>2</v>
      </c>
      <c r="L116" s="10" t="s">
        <v>3</v>
      </c>
      <c r="M116" s="10" t="s">
        <v>2</v>
      </c>
      <c r="N116" s="10" t="s">
        <v>3</v>
      </c>
      <c r="O116" s="10" t="s">
        <v>2</v>
      </c>
      <c r="P116" s="10" t="s">
        <v>3</v>
      </c>
      <c r="Q116" s="10" t="s">
        <v>2</v>
      </c>
      <c r="R116" s="10" t="s">
        <v>3</v>
      </c>
      <c r="S116" s="10" t="s">
        <v>2</v>
      </c>
      <c r="T116" s="10" t="s">
        <v>3</v>
      </c>
      <c r="U116" s="10" t="s">
        <v>2</v>
      </c>
      <c r="V116" s="10" t="s">
        <v>3</v>
      </c>
      <c r="W116" s="10" t="s">
        <v>2</v>
      </c>
      <c r="X116" s="10" t="s">
        <v>3</v>
      </c>
      <c r="Y116" s="9"/>
      <c r="Z116" s="9"/>
      <c r="AA116" s="10" t="s">
        <v>4</v>
      </c>
      <c r="AB116" s="22"/>
      <c r="AC116" s="31"/>
      <c r="AD116" s="66"/>
    </row>
    <row r="117" spans="2:30" ht="15.75">
      <c r="B117" s="13"/>
      <c r="C117" s="15" t="s">
        <v>345</v>
      </c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3"/>
      <c r="X117" s="3"/>
      <c r="Y117" s="9"/>
      <c r="Z117" s="9"/>
      <c r="AA117" s="10"/>
      <c r="AB117" s="22"/>
      <c r="AC117" s="31"/>
      <c r="AD117" s="66"/>
    </row>
    <row r="118" spans="2:30" ht="15.75">
      <c r="B118" s="4" t="s">
        <v>282</v>
      </c>
      <c r="C118" s="10" t="s">
        <v>6</v>
      </c>
      <c r="D118" s="12">
        <v>6</v>
      </c>
      <c r="E118" s="10" t="s">
        <v>19</v>
      </c>
      <c r="F118" s="12">
        <v>6</v>
      </c>
      <c r="G118" s="10"/>
      <c r="H118" s="12"/>
      <c r="I118" s="10"/>
      <c r="J118" s="12"/>
      <c r="K118" s="10"/>
      <c r="L118" s="12"/>
      <c r="M118" s="10"/>
      <c r="N118" s="12"/>
      <c r="O118" s="10"/>
      <c r="P118" s="12"/>
      <c r="Q118" s="19" t="s">
        <v>283</v>
      </c>
      <c r="R118" s="12"/>
      <c r="S118" s="10"/>
      <c r="T118" s="12"/>
      <c r="U118" s="12"/>
      <c r="V118" s="12"/>
      <c r="W118" s="3"/>
      <c r="X118" s="3"/>
      <c r="Y118" s="9"/>
      <c r="Z118" s="9"/>
      <c r="AA118" s="4">
        <f>+D118+F118+H118+J118+L118+N118+P118+R118+T118+X118</f>
        <v>12</v>
      </c>
      <c r="AB118" s="22"/>
      <c r="AC118" s="31"/>
      <c r="AD118" s="45"/>
    </row>
    <row r="119" spans="2:30" ht="15.75">
      <c r="B119" s="4" t="s">
        <v>284</v>
      </c>
      <c r="C119" s="10" t="s">
        <v>14</v>
      </c>
      <c r="D119" s="12">
        <v>2</v>
      </c>
      <c r="E119" s="10" t="s">
        <v>11</v>
      </c>
      <c r="F119" s="12">
        <v>6</v>
      </c>
      <c r="G119" s="10" t="s">
        <v>15</v>
      </c>
      <c r="H119" s="12">
        <v>6</v>
      </c>
      <c r="I119" s="10" t="s">
        <v>12</v>
      </c>
      <c r="J119" s="12">
        <v>5</v>
      </c>
      <c r="K119" s="10"/>
      <c r="L119" s="12"/>
      <c r="M119" s="19"/>
      <c r="N119" s="4"/>
      <c r="O119" s="3"/>
      <c r="P119" s="4"/>
      <c r="Q119" s="3" t="s">
        <v>285</v>
      </c>
      <c r="R119" s="4"/>
      <c r="S119" s="3"/>
      <c r="T119" s="4"/>
      <c r="U119" s="4"/>
      <c r="V119" s="4"/>
      <c r="W119" s="3"/>
      <c r="X119" s="3"/>
      <c r="Y119" s="9"/>
      <c r="Z119" s="9"/>
      <c r="AA119" s="4">
        <f>+D119+F119+H119+J119+L119+N119+P119+R119+T119+X119</f>
        <v>19</v>
      </c>
      <c r="AB119" s="22">
        <v>4</v>
      </c>
      <c r="AC119" s="31"/>
      <c r="AD119" s="45"/>
    </row>
    <row r="120" spans="2:30" ht="15.75">
      <c r="B120" s="4" t="s">
        <v>336</v>
      </c>
      <c r="C120" s="10" t="s">
        <v>13</v>
      </c>
      <c r="D120" s="12">
        <v>6</v>
      </c>
      <c r="E120" s="10" t="s">
        <v>18</v>
      </c>
      <c r="F120" s="12">
        <v>6</v>
      </c>
      <c r="G120" s="10" t="s">
        <v>91</v>
      </c>
      <c r="H120" s="12">
        <v>6</v>
      </c>
      <c r="I120" s="10"/>
      <c r="J120" s="12"/>
      <c r="K120" s="10"/>
      <c r="L120" s="12"/>
      <c r="M120" s="19"/>
      <c r="N120" s="4"/>
      <c r="O120" s="3"/>
      <c r="P120" s="4"/>
      <c r="Q120" s="3" t="s">
        <v>286</v>
      </c>
      <c r="R120" s="4"/>
      <c r="S120" s="3"/>
      <c r="T120" s="4"/>
      <c r="U120" s="4"/>
      <c r="V120" s="4"/>
      <c r="W120" s="3"/>
      <c r="X120" s="3"/>
      <c r="Y120" s="9"/>
      <c r="Z120" s="9"/>
      <c r="AA120" s="4">
        <f>+D120+F120+H120+J120+L120+N120+P120+R120+T120+X120</f>
        <v>18</v>
      </c>
      <c r="AB120" s="22"/>
      <c r="AC120" s="31"/>
      <c r="AD120" s="45"/>
    </row>
    <row r="121" spans="2:30" ht="15.75">
      <c r="B121" s="4" t="s">
        <v>337</v>
      </c>
      <c r="C121" s="10" t="s">
        <v>14</v>
      </c>
      <c r="D121" s="12">
        <v>4</v>
      </c>
      <c r="E121" s="10" t="s">
        <v>8</v>
      </c>
      <c r="F121" s="12">
        <v>6</v>
      </c>
      <c r="G121" s="10" t="s">
        <v>9</v>
      </c>
      <c r="H121" s="12">
        <v>4</v>
      </c>
      <c r="I121" s="10" t="s">
        <v>21</v>
      </c>
      <c r="J121" s="12">
        <v>5</v>
      </c>
      <c r="K121" s="10"/>
      <c r="L121" s="12"/>
      <c r="M121" s="19"/>
      <c r="N121" s="4"/>
      <c r="O121" s="3"/>
      <c r="P121" s="4"/>
      <c r="Q121" s="3" t="s">
        <v>287</v>
      </c>
      <c r="R121" s="4"/>
      <c r="S121" s="3"/>
      <c r="T121" s="4"/>
      <c r="U121" s="4"/>
      <c r="V121" s="4"/>
      <c r="W121" s="3"/>
      <c r="X121" s="3"/>
      <c r="Y121" s="9"/>
      <c r="Z121" s="9"/>
      <c r="AA121" s="4">
        <f>+D121+F121+H121+J121+L121+N121+P121+R121+T121+X121</f>
        <v>19</v>
      </c>
      <c r="AB121" s="22"/>
      <c r="AC121" s="31"/>
      <c r="AD121" s="45"/>
    </row>
    <row r="122" spans="2:30" ht="15.75">
      <c r="B122" s="4" t="s">
        <v>288</v>
      </c>
      <c r="C122" s="10" t="s">
        <v>9</v>
      </c>
      <c r="D122" s="12">
        <v>2</v>
      </c>
      <c r="E122" s="10" t="s">
        <v>17</v>
      </c>
      <c r="F122" s="12">
        <v>6</v>
      </c>
      <c r="G122" s="10" t="s">
        <v>10</v>
      </c>
      <c r="H122" s="12">
        <v>6</v>
      </c>
      <c r="I122" s="10" t="s">
        <v>7</v>
      </c>
      <c r="J122" s="12">
        <v>5</v>
      </c>
      <c r="K122" s="10"/>
      <c r="L122" s="12"/>
      <c r="M122" s="19"/>
      <c r="N122" s="4"/>
      <c r="O122" s="3"/>
      <c r="P122" s="4"/>
      <c r="Q122" s="3" t="s">
        <v>289</v>
      </c>
      <c r="R122" s="12"/>
      <c r="S122" s="10"/>
      <c r="T122" s="12"/>
      <c r="U122" s="12"/>
      <c r="V122" s="12"/>
      <c r="W122" s="3"/>
      <c r="X122" s="3"/>
      <c r="Y122" s="9"/>
      <c r="Z122" s="9"/>
      <c r="AA122" s="4">
        <f>+D122+F122+H122+J122+L122+N122+P122+R122+T122+X122</f>
        <v>19</v>
      </c>
      <c r="AB122" s="22"/>
      <c r="AC122" s="31"/>
      <c r="AD122" s="45"/>
    </row>
    <row r="123" spans="9:30" ht="15">
      <c r="I123" s="6"/>
      <c r="J123" s="6"/>
      <c r="K123" s="6"/>
      <c r="L123" s="6"/>
      <c r="M123" s="6"/>
      <c r="N123" s="6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9" t="s">
        <v>65</v>
      </c>
      <c r="Z123" s="9"/>
      <c r="AA123" s="3">
        <f>SUM(AA118:AA122)</f>
        <v>87</v>
      </c>
      <c r="AB123" s="22"/>
      <c r="AC123" s="22"/>
      <c r="AD123" s="45">
        <f>AA123</f>
        <v>87</v>
      </c>
    </row>
    <row r="124" spans="2:30" ht="15.75">
      <c r="B124" s="2" t="s">
        <v>28</v>
      </c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22"/>
      <c r="AC124" s="31"/>
      <c r="AD124" s="22"/>
    </row>
    <row r="125" spans="2:30" ht="15.75">
      <c r="B125" s="3" t="s">
        <v>1</v>
      </c>
      <c r="C125" s="10" t="s">
        <v>2</v>
      </c>
      <c r="D125" s="10" t="s">
        <v>3</v>
      </c>
      <c r="E125" s="10" t="s">
        <v>2</v>
      </c>
      <c r="F125" s="10" t="s">
        <v>3</v>
      </c>
      <c r="G125" s="10" t="s">
        <v>2</v>
      </c>
      <c r="H125" s="10" t="s">
        <v>3</v>
      </c>
      <c r="I125" s="10" t="s">
        <v>2</v>
      </c>
      <c r="J125" s="10" t="s">
        <v>3</v>
      </c>
      <c r="K125" s="10" t="s">
        <v>2</v>
      </c>
      <c r="L125" s="10" t="s">
        <v>3</v>
      </c>
      <c r="M125" s="10" t="s">
        <v>2</v>
      </c>
      <c r="N125" s="10" t="s">
        <v>3</v>
      </c>
      <c r="O125" s="10" t="s">
        <v>2</v>
      </c>
      <c r="P125" s="10" t="s">
        <v>3</v>
      </c>
      <c r="Q125" s="10" t="s">
        <v>2</v>
      </c>
      <c r="R125" s="10" t="s">
        <v>3</v>
      </c>
      <c r="S125" s="10" t="s">
        <v>2</v>
      </c>
      <c r="T125" s="10" t="s">
        <v>3</v>
      </c>
      <c r="U125" s="10" t="s">
        <v>2</v>
      </c>
      <c r="V125" s="10" t="s">
        <v>3</v>
      </c>
      <c r="W125" s="10" t="s">
        <v>2</v>
      </c>
      <c r="X125" s="10" t="s">
        <v>3</v>
      </c>
      <c r="Y125" s="9"/>
      <c r="Z125" s="9"/>
      <c r="AA125" s="10" t="s">
        <v>4</v>
      </c>
      <c r="AB125" s="22"/>
      <c r="AC125" s="31"/>
      <c r="AD125" s="22"/>
    </row>
    <row r="126" spans="2:30" ht="15.75">
      <c r="B126" s="13" t="s">
        <v>5</v>
      </c>
      <c r="C126" s="15" t="s">
        <v>290</v>
      </c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3"/>
      <c r="X126" s="3"/>
      <c r="Y126" s="9"/>
      <c r="Z126" s="9"/>
      <c r="AA126" s="10"/>
      <c r="AB126" s="22"/>
      <c r="AC126" s="31"/>
      <c r="AD126" s="66"/>
    </row>
    <row r="127" spans="2:30" ht="15.75">
      <c r="B127" s="4" t="s">
        <v>291</v>
      </c>
      <c r="C127" s="10" t="s">
        <v>13</v>
      </c>
      <c r="D127" s="12">
        <v>2</v>
      </c>
      <c r="E127" s="10" t="s">
        <v>14</v>
      </c>
      <c r="F127" s="12">
        <v>4</v>
      </c>
      <c r="G127" s="10" t="s">
        <v>8</v>
      </c>
      <c r="H127" s="12">
        <v>2</v>
      </c>
      <c r="I127" s="10" t="s">
        <v>9</v>
      </c>
      <c r="J127" s="12">
        <v>4</v>
      </c>
      <c r="K127" s="10" t="s">
        <v>6</v>
      </c>
      <c r="L127" s="12">
        <v>2</v>
      </c>
      <c r="M127" s="10" t="s">
        <v>19</v>
      </c>
      <c r="N127" s="12">
        <v>4</v>
      </c>
      <c r="O127" s="19" t="s">
        <v>91</v>
      </c>
      <c r="P127" s="12">
        <v>2</v>
      </c>
      <c r="Q127" s="3"/>
      <c r="R127" s="4"/>
      <c r="S127" s="3"/>
      <c r="T127" s="4"/>
      <c r="U127" s="4"/>
      <c r="V127" s="4"/>
      <c r="W127" s="3"/>
      <c r="X127" s="3"/>
      <c r="Y127" s="9"/>
      <c r="Z127" s="9"/>
      <c r="AA127" s="4">
        <f>+D127+F127+H127+J127+L127+N127+P127+R127+T127+X127</f>
        <v>20</v>
      </c>
      <c r="AB127" s="22">
        <v>1</v>
      </c>
      <c r="AC127" s="31"/>
      <c r="AD127" s="66"/>
    </row>
    <row r="128" spans="2:30" ht="15.75">
      <c r="B128" s="16"/>
      <c r="C128" s="9"/>
      <c r="D128" s="6"/>
      <c r="E128" s="9"/>
      <c r="F128" s="6"/>
      <c r="G128" s="9"/>
      <c r="H128" s="6"/>
      <c r="I128" s="9"/>
      <c r="J128" s="9"/>
      <c r="K128" s="9"/>
      <c r="L128" s="9"/>
      <c r="M128" s="9"/>
      <c r="N128" s="6"/>
      <c r="O128" s="9"/>
      <c r="P128" s="6"/>
      <c r="Q128" s="6"/>
      <c r="R128" s="6"/>
      <c r="S128" s="9"/>
      <c r="T128" s="6"/>
      <c r="U128" s="6"/>
      <c r="V128" s="6"/>
      <c r="W128" s="9"/>
      <c r="X128" s="9"/>
      <c r="Y128" s="9" t="s">
        <v>65</v>
      </c>
      <c r="Z128" s="9"/>
      <c r="AA128" s="3">
        <f>SUM(AA125:AA127)</f>
        <v>20</v>
      </c>
      <c r="AB128" s="22"/>
      <c r="AC128" s="31"/>
      <c r="AD128" s="22">
        <f>AA128</f>
        <v>20</v>
      </c>
    </row>
    <row r="129" spans="2:30" ht="15.75">
      <c r="B129" s="2" t="s">
        <v>292</v>
      </c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22"/>
      <c r="AC129" s="31"/>
      <c r="AD129" s="22"/>
    </row>
    <row r="130" spans="2:30" ht="15.75">
      <c r="B130" s="3" t="s">
        <v>1</v>
      </c>
      <c r="C130" s="10" t="s">
        <v>2</v>
      </c>
      <c r="D130" s="10" t="s">
        <v>3</v>
      </c>
      <c r="E130" s="10" t="s">
        <v>2</v>
      </c>
      <c r="F130" s="10" t="s">
        <v>3</v>
      </c>
      <c r="G130" s="10" t="s">
        <v>2</v>
      </c>
      <c r="H130" s="10" t="s">
        <v>3</v>
      </c>
      <c r="I130" s="10" t="s">
        <v>2</v>
      </c>
      <c r="J130" s="10" t="s">
        <v>3</v>
      </c>
      <c r="K130" s="10" t="s">
        <v>2</v>
      </c>
      <c r="L130" s="10" t="s">
        <v>3</v>
      </c>
      <c r="M130" s="10" t="s">
        <v>2</v>
      </c>
      <c r="N130" s="10" t="s">
        <v>3</v>
      </c>
      <c r="O130" s="10" t="s">
        <v>2</v>
      </c>
      <c r="P130" s="10" t="s">
        <v>3</v>
      </c>
      <c r="Q130" s="10" t="s">
        <v>2</v>
      </c>
      <c r="R130" s="10" t="s">
        <v>3</v>
      </c>
      <c r="S130" s="10" t="s">
        <v>2</v>
      </c>
      <c r="T130" s="10" t="s">
        <v>3</v>
      </c>
      <c r="U130" s="10" t="s">
        <v>2</v>
      </c>
      <c r="V130" s="10" t="s">
        <v>3</v>
      </c>
      <c r="W130" s="10" t="s">
        <v>2</v>
      </c>
      <c r="X130" s="10" t="s">
        <v>3</v>
      </c>
      <c r="Y130" s="9"/>
      <c r="Z130" s="9"/>
      <c r="AA130" s="10" t="s">
        <v>4</v>
      </c>
      <c r="AB130" s="22"/>
      <c r="AC130" s="31"/>
      <c r="AD130" s="22"/>
    </row>
    <row r="131" spans="2:30" ht="15.75">
      <c r="B131" s="13" t="s">
        <v>5</v>
      </c>
      <c r="C131" s="15" t="s">
        <v>293</v>
      </c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3"/>
      <c r="X131" s="3"/>
      <c r="Y131" s="9"/>
      <c r="Z131" s="9"/>
      <c r="AA131" s="10"/>
      <c r="AB131" s="22"/>
      <c r="AC131" s="31"/>
      <c r="AD131" s="66"/>
    </row>
    <row r="132" spans="2:30" ht="15.75">
      <c r="B132" s="4" t="s">
        <v>294</v>
      </c>
      <c r="C132" s="10" t="s">
        <v>13</v>
      </c>
      <c r="D132" s="12">
        <v>2</v>
      </c>
      <c r="E132" s="10" t="s">
        <v>14</v>
      </c>
      <c r="F132" s="12">
        <v>2</v>
      </c>
      <c r="G132" s="10" t="s">
        <v>8</v>
      </c>
      <c r="H132" s="12">
        <v>2</v>
      </c>
      <c r="I132" s="10" t="s">
        <v>9</v>
      </c>
      <c r="J132" s="12">
        <v>2</v>
      </c>
      <c r="K132" s="10" t="s">
        <v>6</v>
      </c>
      <c r="L132" s="12">
        <v>2</v>
      </c>
      <c r="M132" s="10" t="s">
        <v>19</v>
      </c>
      <c r="N132" s="12">
        <v>2</v>
      </c>
      <c r="O132" s="10"/>
      <c r="P132" s="10"/>
      <c r="Q132" s="10"/>
      <c r="R132" s="10"/>
      <c r="S132" s="10"/>
      <c r="T132" s="10"/>
      <c r="U132" s="10"/>
      <c r="V132" s="10"/>
      <c r="W132" s="3"/>
      <c r="X132" s="3"/>
      <c r="Y132" s="9"/>
      <c r="Z132" s="9"/>
      <c r="AA132" s="4">
        <f>+D132+F132+H132+J132+L132+N132+P132+R132+T132+X132</f>
        <v>12</v>
      </c>
      <c r="AB132" s="22"/>
      <c r="AC132" s="31"/>
      <c r="AD132" s="66"/>
    </row>
    <row r="133" spans="2:30" ht="15.75">
      <c r="B133" s="4" t="s">
        <v>295</v>
      </c>
      <c r="C133" s="10" t="s">
        <v>91</v>
      </c>
      <c r="D133" s="12">
        <v>2</v>
      </c>
      <c r="E133" s="10"/>
      <c r="F133" s="12"/>
      <c r="G133" s="10"/>
      <c r="H133" s="12"/>
      <c r="I133" s="10"/>
      <c r="J133" s="12"/>
      <c r="K133" s="10"/>
      <c r="L133" s="12"/>
      <c r="M133" s="10"/>
      <c r="N133" s="12"/>
      <c r="O133" s="10"/>
      <c r="P133" s="12"/>
      <c r="Q133" s="10"/>
      <c r="R133" s="12"/>
      <c r="S133" s="10"/>
      <c r="T133" s="10"/>
      <c r="U133" s="10"/>
      <c r="V133" s="10"/>
      <c r="W133" s="3"/>
      <c r="X133" s="3"/>
      <c r="Y133" s="9"/>
      <c r="Z133" s="9"/>
      <c r="AA133" s="4">
        <f>+D133+F133+H133+J133+L133+N133+P133+R133+T133+X133</f>
        <v>2</v>
      </c>
      <c r="AB133" s="22"/>
      <c r="AC133" s="31"/>
      <c r="AD133" s="66"/>
    </row>
    <row r="134" spans="1:30" ht="15.75">
      <c r="A134" s="96"/>
      <c r="B134" s="6"/>
      <c r="C134" s="45"/>
      <c r="D134" s="6"/>
      <c r="E134" s="9"/>
      <c r="F134" s="6"/>
      <c r="G134" s="9"/>
      <c r="H134" s="6"/>
      <c r="I134" s="9"/>
      <c r="J134" s="9"/>
      <c r="K134" s="9"/>
      <c r="L134" s="9"/>
      <c r="M134" s="9"/>
      <c r="N134" s="6"/>
      <c r="O134" s="9"/>
      <c r="P134" s="6"/>
      <c r="Q134" s="6"/>
      <c r="R134" s="6"/>
      <c r="S134" s="9"/>
      <c r="T134" s="6"/>
      <c r="U134" s="6"/>
      <c r="V134" s="6"/>
      <c r="W134" s="9"/>
      <c r="X134" s="9"/>
      <c r="Y134" s="9" t="s">
        <v>65</v>
      </c>
      <c r="Z134" s="9"/>
      <c r="AA134" s="3">
        <f>SUM(AA131:AA133)</f>
        <v>14</v>
      </c>
      <c r="AB134" s="22"/>
      <c r="AC134" s="31"/>
      <c r="AD134" s="43">
        <f>AA134</f>
        <v>14</v>
      </c>
    </row>
    <row r="135" spans="2:30" ht="128.25">
      <c r="B135" s="1"/>
      <c r="C135" s="22" t="s">
        <v>354</v>
      </c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5"/>
      <c r="P135" s="5"/>
      <c r="Q135" s="5"/>
      <c r="R135" s="5"/>
      <c r="S135" s="45"/>
      <c r="T135" s="7"/>
      <c r="U135" s="7"/>
      <c r="V135" s="7"/>
      <c r="W135" s="7"/>
      <c r="X135" s="7"/>
      <c r="Y135" s="7"/>
      <c r="Z135" s="7"/>
      <c r="AA135" s="7"/>
      <c r="AB135" s="44" t="s">
        <v>247</v>
      </c>
      <c r="AC135" s="44" t="s">
        <v>248</v>
      </c>
      <c r="AD135" s="22"/>
    </row>
    <row r="136" spans="2:30" ht="15">
      <c r="B136" s="1"/>
      <c r="C136" s="22">
        <f>32*15</f>
        <v>480</v>
      </c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P136" s="1"/>
      <c r="Q136" s="1"/>
      <c r="R136" s="51" t="s">
        <v>31</v>
      </c>
      <c r="S136" s="1"/>
      <c r="T136" s="1"/>
      <c r="U136" s="1"/>
      <c r="V136" s="1"/>
      <c r="W136" s="5"/>
      <c r="X136" s="5"/>
      <c r="Y136" s="5"/>
      <c r="Z136" s="5"/>
      <c r="AA136" s="5"/>
      <c r="AB136" s="45">
        <f>SUM(AB1:AB134)</f>
        <v>20</v>
      </c>
      <c r="AC136" s="45">
        <f>SUM(AC1:AC134)</f>
        <v>7</v>
      </c>
      <c r="AD136" s="43">
        <f>SUM(AD45:AD135)</f>
        <v>487</v>
      </c>
    </row>
    <row r="137" spans="2:28" ht="1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Q137" s="1"/>
      <c r="R137" s="51" t="s">
        <v>33</v>
      </c>
      <c r="S137" s="1"/>
      <c r="T137" s="1"/>
      <c r="U137" s="1"/>
      <c r="V137" s="1"/>
      <c r="W137" s="5"/>
      <c r="X137" s="5"/>
      <c r="Y137" s="5"/>
      <c r="Z137" s="5"/>
      <c r="AA137" s="5"/>
      <c r="AB137" s="22"/>
    </row>
  </sheetData>
  <sheetProtection/>
  <printOptions/>
  <pageMargins left="0.7086614173228347" right="0.7086614173228347" top="0.7480314960629921" bottom="0.7480314960629921" header="0.31496062992125984" footer="0.31496062992125984"/>
  <pageSetup fitToHeight="2" horizontalDpi="300" verticalDpi="300" orientation="portrait" paperSize="9" scale="50" r:id="rId2"/>
  <rowBreaks count="1" manualBreakCount="1">
    <brk id="90" max="2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Assegnazione ai docenti della classi e delle ore di insegnamento - anno scolastico 2013-2014</dc:title>
  <dc:subject/>
  <dc:creator>Prof.Parma</dc:creator>
  <cp:keywords/>
  <dc:description/>
  <cp:lastModifiedBy>Angelo</cp:lastModifiedBy>
  <cp:lastPrinted>2013-10-25T13:12:23Z</cp:lastPrinted>
  <dcterms:created xsi:type="dcterms:W3CDTF">2002-06-25T08:41:17Z</dcterms:created>
  <dcterms:modified xsi:type="dcterms:W3CDTF">2013-10-25T13:19:17Z</dcterms:modified>
  <cp:category/>
  <cp:version/>
  <cp:contentType/>
  <cp:contentStatus/>
</cp:coreProperties>
</file>